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360" yWindow="15" windowWidth="2073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J194"/>
  <c r="I194"/>
  <c r="H194"/>
  <c r="G194"/>
  <c r="F194"/>
  <c r="B185"/>
  <c r="A185"/>
  <c r="J184"/>
  <c r="I184"/>
  <c r="H184"/>
  <c r="G184"/>
  <c r="F184"/>
  <c r="B175"/>
  <c r="A175"/>
  <c r="J174"/>
  <c r="I174"/>
  <c r="H174"/>
  <c r="G174"/>
  <c r="F174"/>
  <c r="B165"/>
  <c r="A165"/>
  <c r="J164"/>
  <c r="I164"/>
  <c r="H164"/>
  <c r="G164"/>
  <c r="F164"/>
  <c r="B156"/>
  <c r="A156"/>
  <c r="L155"/>
  <c r="J155"/>
  <c r="I155"/>
  <c r="H155"/>
  <c r="G155"/>
  <c r="F155"/>
  <c r="B146"/>
  <c r="A146"/>
  <c r="J145"/>
  <c r="I145"/>
  <c r="H145"/>
  <c r="H156" s="1"/>
  <c r="G145"/>
  <c r="F145"/>
  <c r="B136"/>
  <c r="A136"/>
  <c r="J135"/>
  <c r="I135"/>
  <c r="H135"/>
  <c r="G135"/>
  <c r="F135"/>
  <c r="B126"/>
  <c r="A126"/>
  <c r="J125"/>
  <c r="I125"/>
  <c r="H125"/>
  <c r="G125"/>
  <c r="F125"/>
  <c r="B119"/>
  <c r="A119"/>
  <c r="J118"/>
  <c r="I118"/>
  <c r="H118"/>
  <c r="G118"/>
  <c r="F118"/>
  <c r="B109"/>
  <c r="A109"/>
  <c r="J108"/>
  <c r="I108"/>
  <c r="H108"/>
  <c r="G108"/>
  <c r="F108"/>
  <c r="B100"/>
  <c r="A100"/>
  <c r="L99"/>
  <c r="J99"/>
  <c r="I99"/>
  <c r="H99"/>
  <c r="G99"/>
  <c r="F99"/>
  <c r="B90"/>
  <c r="A90"/>
  <c r="J89"/>
  <c r="I89"/>
  <c r="H89"/>
  <c r="G89"/>
  <c r="F89"/>
  <c r="B81"/>
  <c r="A81"/>
  <c r="J80"/>
  <c r="I80"/>
  <c r="H80"/>
  <c r="G80"/>
  <c r="F80"/>
  <c r="B71"/>
  <c r="A71"/>
  <c r="J70"/>
  <c r="I70"/>
  <c r="H70"/>
  <c r="G70"/>
  <c r="F70"/>
  <c r="B62"/>
  <c r="A62"/>
  <c r="J61"/>
  <c r="I61"/>
  <c r="H61"/>
  <c r="G61"/>
  <c r="F61"/>
  <c r="B52"/>
  <c r="A52"/>
  <c r="J51"/>
  <c r="I51"/>
  <c r="H51"/>
  <c r="G51"/>
  <c r="F51"/>
  <c r="B43"/>
  <c r="A43"/>
  <c r="L42"/>
  <c r="J42"/>
  <c r="I42"/>
  <c r="H42"/>
  <c r="G42"/>
  <c r="F42"/>
  <c r="B33"/>
  <c r="A33"/>
  <c r="J32"/>
  <c r="I32"/>
  <c r="H32"/>
  <c r="G32"/>
  <c r="F32"/>
  <c r="B24"/>
  <c r="A24"/>
  <c r="L23"/>
  <c r="J23"/>
  <c r="I23"/>
  <c r="H23"/>
  <c r="G23"/>
  <c r="F23"/>
  <c r="B14"/>
  <c r="A14"/>
  <c r="J13"/>
  <c r="I13"/>
  <c r="H13"/>
  <c r="G13"/>
  <c r="F13"/>
  <c r="I175" l="1"/>
  <c r="F175"/>
  <c r="H136"/>
  <c r="H175"/>
  <c r="L24"/>
  <c r="L62"/>
  <c r="L100"/>
  <c r="L81"/>
  <c r="L43"/>
  <c r="L156"/>
  <c r="L175"/>
  <c r="L119"/>
  <c r="L136"/>
  <c r="F195"/>
  <c r="J195"/>
  <c r="I195"/>
  <c r="H195"/>
  <c r="G195"/>
  <c r="J175"/>
  <c r="G175"/>
  <c r="J156"/>
  <c r="I156"/>
  <c r="G156"/>
  <c r="F156"/>
  <c r="J136"/>
  <c r="I136"/>
  <c r="G136"/>
  <c r="F136"/>
  <c r="J119"/>
  <c r="I119"/>
  <c r="H119"/>
  <c r="G119"/>
  <c r="F119"/>
  <c r="H100"/>
  <c r="F100"/>
  <c r="J100"/>
  <c r="I100"/>
  <c r="G100"/>
  <c r="H81"/>
  <c r="J81"/>
  <c r="I81"/>
  <c r="G81"/>
  <c r="F81"/>
  <c r="H62"/>
  <c r="J62"/>
  <c r="I62"/>
  <c r="G62"/>
  <c r="F62"/>
  <c r="H43"/>
  <c r="J43"/>
  <c r="I43"/>
  <c r="G43"/>
  <c r="F43"/>
  <c r="I24"/>
  <c r="J24"/>
  <c r="H24"/>
  <c r="G24"/>
  <c r="F24"/>
  <c r="H196" l="1"/>
  <c r="G196"/>
  <c r="I196"/>
  <c r="F196"/>
  <c r="J196"/>
</calcChain>
</file>

<file path=xl/sharedStrings.xml><?xml version="1.0" encoding="utf-8"?>
<sst xmlns="http://schemas.openxmlformats.org/spreadsheetml/2006/main" count="344" uniqueCount="109">
  <si>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</si>
  <si>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</si>
  <si>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</si>
  <si>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</si>
  <si>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</si>
  <si>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</si>
  <si>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</si>
  <si>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</si>
  <si>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</si>
  <si>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</si>
  <si>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</si>
  <si>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</si>
  <si>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</si>
  <si>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</si>
  <si>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</si>
  <si>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</si>
  <si>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</si>
  <si>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</si>
  <si>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</si>
  <si>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</si>
  <si>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</si>
  <si>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</si>
  <si>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</si>
  <si>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</si>
  <si>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</si>
  <si>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</si>
  <si>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</si>
  <si>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</si>
  <si>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</si>
  <si>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</si>
  <si>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</si>
  <si>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</si>
  <si>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</si>
  <si>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</si>
  <si>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</si>
  <si>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</si>
  <si>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</si>
  <si>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</si>
  <si>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</si>
  <si>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Хлеб пшеничный </t>
  </si>
  <si>
    <t xml:space="preserve">Суп картофельный с горохом </t>
  </si>
  <si>
    <t>Компот из смеси сухофруктов</t>
  </si>
  <si>
    <t>Хлеб ржано-пшеничный</t>
  </si>
  <si>
    <t>Масло (порциями)</t>
  </si>
  <si>
    <t>Печенье</t>
  </si>
  <si>
    <t>Салат из свеклы с яблоками</t>
  </si>
  <si>
    <t>Борщ с мясом</t>
  </si>
  <si>
    <t>Хлеб пшеничный</t>
  </si>
  <si>
    <t xml:space="preserve">Хлеб ржано-пшеничный </t>
  </si>
  <si>
    <t>Каша манная вязкая</t>
  </si>
  <si>
    <t>Чай с лимоном</t>
  </si>
  <si>
    <t>Суп картофельный с рисом</t>
  </si>
  <si>
    <t>Бефстроганов</t>
  </si>
  <si>
    <t>Макароны отварные с маслом сливочным</t>
  </si>
  <si>
    <t>Зефир</t>
  </si>
  <si>
    <t>Плов из птицы</t>
  </si>
  <si>
    <t>Макароны отварные с сыром</t>
  </si>
  <si>
    <t>Кофейный напиток с молоком</t>
  </si>
  <si>
    <t>Кисель плодово ягодный с витамином "С"</t>
  </si>
  <si>
    <t xml:space="preserve">Каша пшенная молочная с маслом сливочным </t>
  </si>
  <si>
    <t>Чай с сахаром и лимоном</t>
  </si>
  <si>
    <t>Сыр (порциями)</t>
  </si>
  <si>
    <t>Суп из овощей со сметаной</t>
  </si>
  <si>
    <t xml:space="preserve">Тефтели мясные </t>
  </si>
  <si>
    <t xml:space="preserve">Каша рассыпчатая гречневая </t>
  </si>
  <si>
    <t>Запеканка рисовая</t>
  </si>
  <si>
    <t>Какао с молоком</t>
  </si>
  <si>
    <t>ЙОГУРТ</t>
  </si>
  <si>
    <t>Сок яблочный</t>
  </si>
  <si>
    <t>Чай с сахаром</t>
  </si>
  <si>
    <t>Мясо тушеное</t>
  </si>
  <si>
    <t>Пудинг из творога</t>
  </si>
  <si>
    <t xml:space="preserve">Суп молочный с макаронными изделиями </t>
  </si>
  <si>
    <t xml:space="preserve">Суп рыбный </t>
  </si>
  <si>
    <t xml:space="preserve">Котлета особая </t>
  </si>
  <si>
    <t xml:space="preserve">Рис отварной с маслом сливочным </t>
  </si>
  <si>
    <t>Каша овсяная жидкая</t>
  </si>
  <si>
    <t>Вафли</t>
  </si>
  <si>
    <t>Каша гречневая молочная</t>
  </si>
  <si>
    <t xml:space="preserve"> </t>
  </si>
  <si>
    <t>Икра кабачковая консервированная</t>
  </si>
  <si>
    <t>булочное</t>
  </si>
  <si>
    <t>Яблоко свежее (поштучно)</t>
  </si>
  <si>
    <t xml:space="preserve">Омлет натуральный </t>
  </si>
  <si>
    <t>Банан (поштучно)</t>
  </si>
  <si>
    <t>к/к</t>
  </si>
  <si>
    <t>Кисель плодово-ягодный с витамином "С"</t>
  </si>
  <si>
    <t>Груша (поштучно)</t>
  </si>
  <si>
    <t>сладкое</t>
  </si>
  <si>
    <t>Щи из свежей капусты со сметаной</t>
  </si>
  <si>
    <t>Мандарин (поштучно)</t>
  </si>
  <si>
    <t>Кисель плодово- ягодный с витамином "С"</t>
  </si>
  <si>
    <t>к.м. продукт</t>
  </si>
  <si>
    <t xml:space="preserve">Масло (порциями) </t>
  </si>
  <si>
    <t>Апельсин (поштучно)</t>
  </si>
  <si>
    <t>Суп с макаронными изделиями и картофелем</t>
  </si>
  <si>
    <t>Запеканка из творога</t>
  </si>
  <si>
    <t>Чай c сахаром</t>
  </si>
  <si>
    <t>Горошек зеленный отварной</t>
  </si>
  <si>
    <t>Рыба, припущенная с овощами</t>
  </si>
  <si>
    <t>Рассольник  "Ленинградский" со сметаной</t>
  </si>
  <si>
    <t>Компот из свежих яблок с витамином "С"</t>
  </si>
  <si>
    <t>Маскаева Н.А.</t>
  </si>
  <si>
    <t>МБОУ "Варжеляйская  СОШ"</t>
  </si>
  <si>
    <t>Сосиски отварные</t>
  </si>
  <si>
    <t>Яблоко свежее(поштучно)</t>
  </si>
  <si>
    <t>Яблоко свежее  (поштучно)</t>
  </si>
  <si>
    <t xml:space="preserve">Рагу овощное </t>
  </si>
  <si>
    <t>Салат из свеклы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</si>
</sst>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0" fontId="12" fillId="0" borderId="0"/>
  </cellStyleXfs>
  <cellXfs count="96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1" fontId="0" fillId="4" borderId="1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12" fillId="4" borderId="1" xfId="1" applyNumberFormat="1" applyFill="1" applyBorder="1" applyProtection="1">
      <protection locked="0"/>
    </xf>
    <xf numFmtId="0" fontId="12" fillId="4" borderId="1" xfId="1" applyFill="1" applyBorder="1" applyAlignment="1" applyProtection="1">
      <alignment wrapText="1"/>
      <protection locked="0"/>
    </xf>
    <xf numFmtId="1" fontId="12" fillId="4" borderId="2" xfId="1" applyNumberFormat="1" applyFill="1" applyBorder="1" applyProtection="1">
      <protection locked="0"/>
    </xf>
    <xf numFmtId="2" fontId="12" fillId="4" borderId="2" xfId="1" applyNumberFormat="1" applyFill="1" applyBorder="1" applyProtection="1">
      <protection locked="0"/>
    </xf>
    <xf numFmtId="0" fontId="12" fillId="4" borderId="2" xfId="1" applyFill="1" applyBorder="1" applyAlignment="1" applyProtection="1">
      <alignment wrapText="1"/>
      <protection locked="0"/>
    </xf>
    <xf numFmtId="1" fontId="12" fillId="4" borderId="4" xfId="1" applyNumberFormat="1" applyFill="1" applyBorder="1" applyProtection="1">
      <protection locked="0"/>
    </xf>
    <xf numFmtId="0" fontId="12" fillId="4" borderId="4" xfId="1" applyFill="1" applyBorder="1" applyAlignment="1" applyProtection="1">
      <alignment wrapText="1"/>
      <protection locked="0"/>
    </xf>
    <xf numFmtId="1" fontId="12" fillId="4" borderId="2" xfId="1" applyNumberFormat="1" applyFill="1" applyBorder="1" applyProtection="1">
      <protection locked="0"/>
    </xf>
    <xf numFmtId="0" fontId="12" fillId="4" borderId="2" xfId="1" applyFill="1" applyBorder="1" applyAlignment="1" applyProtection="1">
      <alignment wrapText="1"/>
      <protection locked="0"/>
    </xf>
    <xf numFmtId="1" fontId="12" fillId="4" borderId="1" xfId="1" applyNumberFormat="1" applyFill="1" applyBorder="1" applyProtection="1">
      <protection locked="0"/>
    </xf>
    <xf numFmtId="0" fontId="12" fillId="4" borderId="1" xfId="1" applyFill="1" applyBorder="1" applyAlignment="1" applyProtection="1">
      <alignment wrapText="1"/>
      <protection locked="0"/>
    </xf>
    <xf numFmtId="1" fontId="12" fillId="4" borderId="4" xfId="1" applyNumberFormat="1" applyFill="1" applyBorder="1" applyProtection="1">
      <protection locked="0"/>
    </xf>
    <xf numFmtId="0" fontId="12" fillId="4" borderId="4" xfId="1" applyFill="1" applyBorder="1" applyAlignment="1" applyProtection="1">
      <alignment wrapText="1"/>
      <protection locked="0"/>
    </xf>
    <xf numFmtId="1" fontId="12" fillId="4" borderId="2" xfId="1" applyNumberFormat="1" applyFill="1" applyBorder="1" applyProtection="1">
      <protection locked="0"/>
    </xf>
    <xf numFmtId="0" fontId="12" fillId="4" borderId="2" xfId="1" applyFill="1" applyBorder="1" applyAlignment="1" applyProtection="1">
      <alignment wrapText="1"/>
      <protection locked="0"/>
    </xf>
    <xf numFmtId="1" fontId="12" fillId="4" borderId="2" xfId="1" applyNumberFormat="1" applyFill="1" applyBorder="1" applyProtection="1">
      <protection locked="0"/>
    </xf>
    <xf numFmtId="0" fontId="12" fillId="4" borderId="2" xfId="1" applyFill="1" applyBorder="1" applyAlignment="1" applyProtection="1">
      <alignment wrapText="1"/>
      <protection locked="0"/>
    </xf>
    <xf numFmtId="1" fontId="12" fillId="4" borderId="2" xfId="1" applyNumberFormat="1" applyFill="1" applyBorder="1" applyProtection="1">
      <protection locked="0"/>
    </xf>
    <xf numFmtId="0" fontId="12" fillId="4" borderId="2" xfId="1" applyFill="1" applyBorder="1" applyAlignment="1" applyProtection="1">
      <alignment wrapText="1"/>
      <protection locked="0"/>
    </xf>
    <xf numFmtId="0" fontId="0" fillId="5" borderId="2" xfId="0" applyFill="1" applyBorder="1"/>
    <xf numFmtId="0" fontId="13" fillId="6" borderId="23" xfId="0" applyFont="1" applyFill="1" applyBorder="1" applyAlignment="1">
      <alignment horizontal="center" wrapText="1"/>
    </xf>
    <xf numFmtId="0" fontId="13" fillId="6" borderId="23" xfId="0" applyFont="1" applyFill="1" applyBorder="1" applyAlignment="1">
      <alignment horizontal="right" wrapText="1"/>
    </xf>
    <xf numFmtId="0" fontId="13" fillId="6" borderId="24" xfId="0" applyFont="1" applyFill="1" applyBorder="1" applyAlignment="1">
      <alignment wrapText="1"/>
    </xf>
    <xf numFmtId="0" fontId="13" fillId="6" borderId="25" xfId="0" applyFont="1" applyFill="1" applyBorder="1" applyAlignment="1">
      <alignment horizontal="center" wrapText="1"/>
    </xf>
    <xf numFmtId="0" fontId="13" fillId="6" borderId="26" xfId="0" applyFont="1" applyFill="1" applyBorder="1" applyAlignment="1">
      <alignment horizontal="center" wrapText="1"/>
    </xf>
    <xf numFmtId="0" fontId="1" fillId="2" borderId="2" xfId="0" applyFont="1" applyFill="1" applyBorder="1" applyProtection="1">
      <protection locked="0"/>
    </xf>
    <xf numFmtId="0" fontId="13" fillId="6" borderId="26" xfId="0" applyFont="1" applyFill="1" applyBorder="1" applyAlignment="1">
      <alignment wrapText="1"/>
    </xf>
    <xf numFmtId="0" fontId="0" fillId="5" borderId="2" xfId="0" applyFill="1" applyBorder="1" applyAlignment="1" applyProtection="1">
      <alignment wrapText="1"/>
      <protection locked="0"/>
    </xf>
    <xf numFmtId="1" fontId="0" fillId="5" borderId="2" xfId="0" applyNumberFormat="1" applyFill="1" applyBorder="1" applyProtection="1">
      <protection locked="0"/>
    </xf>
    <xf numFmtId="0" fontId="3" fillId="5" borderId="2" xfId="0" applyFont="1" applyFill="1" applyBorder="1" applyAlignment="1" applyProtection="1">
      <alignment horizontal="center" vertical="top" wrapText="1"/>
      <protection locked="0"/>
    </xf>
    <xf numFmtId="0" fontId="3" fillId="5" borderId="17" xfId="0" applyFont="1" applyFill="1" applyBorder="1" applyAlignment="1" applyProtection="1">
      <alignment horizontal="center" vertical="top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14" sqref="L14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2" width="12.28515625" style="2" bestFit="1" customWidth="1"/>
    <col min="13" max="16384" width="9.140625" style="2"/>
  </cols>
  <sheetData>
    <row r="1" spans="1:12" ht="15">
      <c r="A1" s="1" t="s">
        <v>7</v>
      </c>
      <c r="C1" s="93" t="s">
        <v>103</v>
      </c>
      <c r="D1" s="94"/>
      <c r="E1" s="94"/>
      <c r="F1" s="12" t="s">
        <v>16</v>
      </c>
      <c r="G1" s="2" t="s">
        <v>17</v>
      </c>
      <c r="H1" s="95"/>
      <c r="I1" s="95"/>
      <c r="J1" s="95"/>
      <c r="K1" s="95"/>
    </row>
    <row r="2" spans="1:12" ht="18">
      <c r="A2" s="35" t="s">
        <v>6</v>
      </c>
      <c r="C2" s="2"/>
      <c r="G2" s="2" t="s">
        <v>18</v>
      </c>
      <c r="H2" s="95" t="s">
        <v>102</v>
      </c>
      <c r="I2" s="95"/>
      <c r="J2" s="95"/>
      <c r="K2" s="95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3</v>
      </c>
      <c r="J3" s="49">
        <v>2024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78</v>
      </c>
      <c r="F6" s="51">
        <v>200</v>
      </c>
      <c r="G6" s="51">
        <v>6.8</v>
      </c>
      <c r="H6" s="51">
        <v>6.8</v>
      </c>
      <c r="I6" s="52">
        <v>29.1</v>
      </c>
      <c r="J6" s="40">
        <v>201</v>
      </c>
      <c r="K6" s="41">
        <v>184</v>
      </c>
      <c r="L6" s="40"/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53" t="s">
        <v>97</v>
      </c>
      <c r="F8" s="54">
        <v>200</v>
      </c>
      <c r="G8" s="43">
        <v>0.3</v>
      </c>
      <c r="H8" s="54" t="s">
        <v>79</v>
      </c>
      <c r="I8" s="54">
        <v>11.5</v>
      </c>
      <c r="J8" s="55">
        <v>47.1</v>
      </c>
      <c r="K8" s="44">
        <v>376</v>
      </c>
      <c r="L8" s="43"/>
    </row>
    <row r="9" spans="1:12" ht="15">
      <c r="A9" s="23"/>
      <c r="B9" s="15"/>
      <c r="C9" s="11"/>
      <c r="D9" s="7" t="s">
        <v>23</v>
      </c>
      <c r="E9" s="53" t="s">
        <v>39</v>
      </c>
      <c r="F9" s="54">
        <v>40</v>
      </c>
      <c r="G9" s="43">
        <v>3.1</v>
      </c>
      <c r="H9" s="43">
        <v>0.2</v>
      </c>
      <c r="I9" s="43">
        <v>20.100000000000001</v>
      </c>
      <c r="J9" s="43">
        <v>94.7</v>
      </c>
      <c r="K9" s="44"/>
      <c r="L9" s="43"/>
    </row>
    <row r="10" spans="1:12" ht="15">
      <c r="A10" s="23"/>
      <c r="B10" s="15"/>
      <c r="C10" s="11"/>
      <c r="D10" s="7" t="s">
        <v>24</v>
      </c>
      <c r="E10" s="42" t="s">
        <v>82</v>
      </c>
      <c r="F10" s="43">
        <v>150</v>
      </c>
      <c r="G10" s="43">
        <v>0.4</v>
      </c>
      <c r="H10" s="43">
        <v>0.4</v>
      </c>
      <c r="I10" s="43">
        <v>9.8000000000000007</v>
      </c>
      <c r="J10" s="43">
        <v>47</v>
      </c>
      <c r="K10" s="44"/>
      <c r="L10" s="43"/>
    </row>
    <row r="11" spans="1:12" ht="15">
      <c r="A11" s="23"/>
      <c r="B11" s="15"/>
      <c r="C11" s="11"/>
      <c r="D11" s="6" t="s">
        <v>81</v>
      </c>
      <c r="E11" s="42" t="s">
        <v>43</v>
      </c>
      <c r="F11" s="43">
        <v>10</v>
      </c>
      <c r="G11" s="43">
        <v>0.1</v>
      </c>
      <c r="H11" s="43">
        <v>8.3000000000000007</v>
      </c>
      <c r="I11" s="43">
        <v>0.1</v>
      </c>
      <c r="J11" s="43">
        <v>75</v>
      </c>
      <c r="K11" s="44">
        <v>13</v>
      </c>
      <c r="L11" s="43"/>
    </row>
    <row r="12" spans="1:12" ht="15">
      <c r="A12" s="23"/>
      <c r="B12" s="15"/>
      <c r="C12" s="11"/>
      <c r="D12" s="6" t="s">
        <v>81</v>
      </c>
      <c r="E12" s="42" t="s">
        <v>61</v>
      </c>
      <c r="F12" s="43">
        <v>15</v>
      </c>
      <c r="G12" s="43">
        <v>3.5</v>
      </c>
      <c r="H12" s="43">
        <v>4.4000000000000004</v>
      </c>
      <c r="I12" s="43"/>
      <c r="J12" s="43">
        <v>54.6</v>
      </c>
      <c r="K12" s="44">
        <v>15</v>
      </c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615</v>
      </c>
      <c r="G13" s="19">
        <f t="shared" ref="G13:J13" si="0">SUM(G6:G12)</f>
        <v>14.2</v>
      </c>
      <c r="H13" s="19">
        <f t="shared" si="0"/>
        <v>20.100000000000001</v>
      </c>
      <c r="I13" s="19">
        <f t="shared" si="0"/>
        <v>70.599999999999994</v>
      </c>
      <c r="J13" s="19">
        <f t="shared" si="0"/>
        <v>519.4</v>
      </c>
      <c r="K13" s="25"/>
      <c r="L13" s="19"/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6" t="s">
        <v>108</v>
      </c>
      <c r="F14" s="57">
        <v>100</v>
      </c>
      <c r="G14" s="43">
        <v>1.1000000000000001</v>
      </c>
      <c r="H14" s="43">
        <v>5.2</v>
      </c>
      <c r="I14" s="43">
        <v>11.2</v>
      </c>
      <c r="J14" s="43">
        <v>97</v>
      </c>
      <c r="K14" s="44">
        <v>54</v>
      </c>
      <c r="L14" s="43"/>
    </row>
    <row r="15" spans="1:12" ht="15">
      <c r="A15" s="23"/>
      <c r="B15" s="15"/>
      <c r="C15" s="11"/>
      <c r="D15" s="7" t="s">
        <v>27</v>
      </c>
      <c r="E15" s="53" t="s">
        <v>40</v>
      </c>
      <c r="F15" s="54">
        <v>250</v>
      </c>
      <c r="G15" s="43">
        <v>9.6999999999999993</v>
      </c>
      <c r="H15" s="43">
        <v>9.5</v>
      </c>
      <c r="I15" s="43">
        <v>18.8</v>
      </c>
      <c r="J15" s="43">
        <v>199.1</v>
      </c>
      <c r="K15" s="44">
        <v>99</v>
      </c>
      <c r="L15" s="43"/>
    </row>
    <row r="16" spans="1:12" ht="15">
      <c r="A16" s="23"/>
      <c r="B16" s="15"/>
      <c r="C16" s="11"/>
      <c r="D16" s="7" t="s">
        <v>28</v>
      </c>
      <c r="E16" s="53" t="s">
        <v>107</v>
      </c>
      <c r="F16" s="54">
        <v>200</v>
      </c>
      <c r="G16" s="88">
        <v>5.6</v>
      </c>
      <c r="H16" s="88">
        <v>16.5</v>
      </c>
      <c r="I16" s="88">
        <v>20.5</v>
      </c>
      <c r="J16" s="87">
        <v>253</v>
      </c>
      <c r="K16" s="89">
        <v>351</v>
      </c>
      <c r="L16" s="43"/>
    </row>
    <row r="17" spans="1:12" ht="15">
      <c r="A17" s="23"/>
      <c r="B17" s="15"/>
      <c r="C17" s="11"/>
      <c r="D17" s="7" t="s">
        <v>29</v>
      </c>
      <c r="E17" s="53"/>
      <c r="F17" s="54"/>
      <c r="G17" s="43"/>
      <c r="H17" s="43"/>
      <c r="I17" s="43"/>
      <c r="J17" s="54"/>
      <c r="K17" s="44"/>
      <c r="L17" s="43"/>
    </row>
    <row r="18" spans="1:12" ht="15">
      <c r="A18" s="23"/>
      <c r="B18" s="15"/>
      <c r="C18" s="11"/>
      <c r="D18" s="7" t="s">
        <v>30</v>
      </c>
      <c r="E18" s="42" t="s">
        <v>41</v>
      </c>
      <c r="F18" s="43">
        <v>200</v>
      </c>
      <c r="G18" s="43">
        <v>0</v>
      </c>
      <c r="H18" s="43">
        <v>0</v>
      </c>
      <c r="I18" s="43">
        <v>23.3</v>
      </c>
      <c r="J18" s="43">
        <v>92.9</v>
      </c>
      <c r="K18" s="44">
        <v>402</v>
      </c>
      <c r="L18" s="43"/>
    </row>
    <row r="19" spans="1:12" ht="15">
      <c r="A19" s="23"/>
      <c r="B19" s="15"/>
      <c r="C19" s="11"/>
      <c r="D19" s="7" t="s">
        <v>31</v>
      </c>
      <c r="E19" s="53" t="s">
        <v>39</v>
      </c>
      <c r="F19" s="54">
        <v>50</v>
      </c>
      <c r="G19" s="43">
        <v>3.8</v>
      </c>
      <c r="H19" s="43">
        <v>0.3</v>
      </c>
      <c r="I19" s="43">
        <v>25.1</v>
      </c>
      <c r="J19" s="43">
        <v>118.4</v>
      </c>
      <c r="K19" s="44"/>
      <c r="L19" s="43"/>
    </row>
    <row r="20" spans="1:12" ht="15">
      <c r="A20" s="23"/>
      <c r="B20" s="15"/>
      <c r="C20" s="11"/>
      <c r="D20" s="7" t="s">
        <v>32</v>
      </c>
      <c r="E20" s="53" t="s">
        <v>42</v>
      </c>
      <c r="F20" s="54">
        <v>48</v>
      </c>
      <c r="G20" s="43">
        <v>0</v>
      </c>
      <c r="H20" s="43">
        <v>0</v>
      </c>
      <c r="I20" s="43">
        <v>0</v>
      </c>
      <c r="J20" s="43">
        <v>0</v>
      </c>
      <c r="K20" s="44"/>
      <c r="L20" s="43"/>
    </row>
    <row r="21" spans="1:12" ht="15.75" thickBot="1">
      <c r="A21" s="23"/>
      <c r="B21" s="15"/>
      <c r="C21" s="11"/>
      <c r="D21" s="6" t="s">
        <v>88</v>
      </c>
      <c r="E21" s="42" t="s">
        <v>77</v>
      </c>
      <c r="F21" s="79">
        <v>40</v>
      </c>
      <c r="G21" s="80">
        <v>0.6</v>
      </c>
      <c r="H21" s="80">
        <v>0.7</v>
      </c>
      <c r="I21" s="80">
        <v>15.5</v>
      </c>
      <c r="J21" s="80">
        <v>70.8</v>
      </c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888</v>
      </c>
      <c r="G23" s="19">
        <f t="shared" ref="G23:J23" si="1">SUM(G14:G22)</f>
        <v>20.8</v>
      </c>
      <c r="H23" s="19">
        <f t="shared" si="1"/>
        <v>32.200000000000003</v>
      </c>
      <c r="I23" s="19">
        <f t="shared" si="1"/>
        <v>114.4</v>
      </c>
      <c r="J23" s="19">
        <f t="shared" si="1"/>
        <v>831.19999999999993</v>
      </c>
      <c r="K23" s="25"/>
      <c r="L23" s="19">
        <f t="shared" ref="L23" si="2">SUM(L14:L22)</f>
        <v>0</v>
      </c>
    </row>
    <row r="24" spans="1:12" ht="15">
      <c r="A24" s="29">
        <f>A6</f>
        <v>1</v>
      </c>
      <c r="B24" s="30">
        <f>B6</f>
        <v>1</v>
      </c>
      <c r="C24" s="90" t="s">
        <v>4</v>
      </c>
      <c r="D24" s="91"/>
      <c r="E24" s="31"/>
      <c r="F24" s="32">
        <f>F13+F23</f>
        <v>1503</v>
      </c>
      <c r="G24" s="32">
        <f t="shared" ref="G24:J24" si="3">G13+G23</f>
        <v>35</v>
      </c>
      <c r="H24" s="32">
        <f t="shared" si="3"/>
        <v>52.300000000000004</v>
      </c>
      <c r="I24" s="32">
        <f t="shared" si="3"/>
        <v>185</v>
      </c>
      <c r="J24" s="32">
        <f t="shared" si="3"/>
        <v>1350.6</v>
      </c>
      <c r="K24" s="32"/>
      <c r="L24" s="32">
        <f t="shared" ref="L24" si="4">L13+L23</f>
        <v>0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83</v>
      </c>
      <c r="F25" s="40">
        <v>175</v>
      </c>
      <c r="G25" s="40">
        <v>13.5</v>
      </c>
      <c r="H25" s="40">
        <v>24.5</v>
      </c>
      <c r="I25" s="40">
        <v>0.9</v>
      </c>
      <c r="J25" s="40">
        <v>277.39999999999998</v>
      </c>
      <c r="K25" s="41">
        <v>214</v>
      </c>
      <c r="L25" s="40"/>
    </row>
    <row r="26" spans="1:12" ht="15">
      <c r="A26" s="14"/>
      <c r="B26" s="15"/>
      <c r="C26" s="11"/>
      <c r="D26" s="6"/>
      <c r="E26" s="42" t="s">
        <v>98</v>
      </c>
      <c r="F26" s="43">
        <v>25</v>
      </c>
      <c r="G26" s="43">
        <v>0.8</v>
      </c>
      <c r="H26" s="43">
        <v>0.1</v>
      </c>
      <c r="I26" s="43">
        <v>1.6</v>
      </c>
      <c r="J26" s="43">
        <v>10</v>
      </c>
      <c r="K26" s="44" t="s">
        <v>85</v>
      </c>
      <c r="L26" s="43"/>
    </row>
    <row r="27" spans="1:12" ht="15">
      <c r="A27" s="14"/>
      <c r="B27" s="15"/>
      <c r="C27" s="11"/>
      <c r="D27" s="7" t="s">
        <v>22</v>
      </c>
      <c r="E27" s="53" t="s">
        <v>57</v>
      </c>
      <c r="F27" s="54">
        <v>200</v>
      </c>
      <c r="G27" s="43">
        <v>0.3</v>
      </c>
      <c r="H27" s="43">
        <v>0</v>
      </c>
      <c r="I27" s="43">
        <v>12.5</v>
      </c>
      <c r="J27" s="43">
        <v>51.1</v>
      </c>
      <c r="K27" s="44">
        <v>379</v>
      </c>
      <c r="L27" s="43"/>
    </row>
    <row r="28" spans="1:12" ht="15">
      <c r="A28" s="14"/>
      <c r="B28" s="15"/>
      <c r="C28" s="11"/>
      <c r="D28" s="7" t="s">
        <v>23</v>
      </c>
      <c r="E28" s="53" t="s">
        <v>39</v>
      </c>
      <c r="F28" s="54">
        <v>40</v>
      </c>
      <c r="G28" s="43">
        <v>3.1</v>
      </c>
      <c r="H28" s="43">
        <v>0.2</v>
      </c>
      <c r="I28" s="43">
        <v>20.100000000000001</v>
      </c>
      <c r="J28" s="43">
        <v>94.7</v>
      </c>
      <c r="K28" s="44"/>
      <c r="L28" s="43"/>
    </row>
    <row r="29" spans="1:12" ht="15">
      <c r="A29" s="14"/>
      <c r="B29" s="15"/>
      <c r="C29" s="11"/>
      <c r="D29" s="7" t="s">
        <v>24</v>
      </c>
      <c r="E29" s="42" t="s">
        <v>84</v>
      </c>
      <c r="F29" s="43">
        <v>200</v>
      </c>
      <c r="G29" s="43">
        <v>1.5</v>
      </c>
      <c r="H29" s="43">
        <v>0.5</v>
      </c>
      <c r="I29" s="43">
        <v>21</v>
      </c>
      <c r="J29" s="43">
        <v>96</v>
      </c>
      <c r="K29" s="44"/>
      <c r="L29" s="43"/>
    </row>
    <row r="30" spans="1:12" ht="15">
      <c r="A30" s="14"/>
      <c r="B30" s="15"/>
      <c r="C30" s="11"/>
      <c r="D30" s="6" t="s">
        <v>81</v>
      </c>
      <c r="E30" s="53" t="s">
        <v>43</v>
      </c>
      <c r="F30" s="54">
        <v>10</v>
      </c>
      <c r="G30" s="43">
        <v>0.1</v>
      </c>
      <c r="H30" s="43">
        <v>8.3000000000000007</v>
      </c>
      <c r="I30" s="43">
        <v>0.1</v>
      </c>
      <c r="J30" s="43">
        <v>75</v>
      </c>
      <c r="K30" s="44">
        <v>13</v>
      </c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650</v>
      </c>
      <c r="G32" s="19">
        <f t="shared" ref="G32" si="5">SUM(G25:G31)</f>
        <v>19.300000000000004</v>
      </c>
      <c r="H32" s="19">
        <f t="shared" ref="H32" si="6">SUM(H25:H31)</f>
        <v>33.6</v>
      </c>
      <c r="I32" s="19">
        <f t="shared" ref="I32" si="7">SUM(I25:I31)</f>
        <v>56.2</v>
      </c>
      <c r="J32" s="19">
        <f t="shared" ref="J32" si="8">SUM(J25:J31)</f>
        <v>604.20000000000005</v>
      </c>
      <c r="K32" s="25"/>
      <c r="L32" s="19"/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45</v>
      </c>
      <c r="F33" s="43">
        <v>100</v>
      </c>
      <c r="G33" s="43">
        <v>1.1000000000000001</v>
      </c>
      <c r="H33" s="43">
        <v>5.2</v>
      </c>
      <c r="I33" s="43">
        <v>11.2</v>
      </c>
      <c r="J33" s="43">
        <v>96.5</v>
      </c>
      <c r="K33" s="44">
        <v>54</v>
      </c>
      <c r="L33" s="43"/>
    </row>
    <row r="34" spans="1:12" ht="15">
      <c r="A34" s="14"/>
      <c r="B34" s="15"/>
      <c r="C34" s="11"/>
      <c r="D34" s="7" t="s">
        <v>27</v>
      </c>
      <c r="E34" s="53" t="s">
        <v>46</v>
      </c>
      <c r="F34" s="54">
        <v>250</v>
      </c>
      <c r="G34" s="43">
        <v>6.7</v>
      </c>
      <c r="H34" s="43">
        <v>10.199999999999999</v>
      </c>
      <c r="I34" s="43">
        <v>15.2</v>
      </c>
      <c r="J34" s="43">
        <v>178.3</v>
      </c>
      <c r="K34" s="44">
        <v>62</v>
      </c>
      <c r="L34" s="43"/>
    </row>
    <row r="35" spans="1:12" ht="15">
      <c r="A35" s="14"/>
      <c r="B35" s="15"/>
      <c r="C35" s="11"/>
      <c r="D35" s="7" t="s">
        <v>28</v>
      </c>
      <c r="E35" s="53" t="s">
        <v>99</v>
      </c>
      <c r="F35" s="54">
        <v>100</v>
      </c>
      <c r="G35" s="43">
        <v>9.3000000000000007</v>
      </c>
      <c r="H35" s="43">
        <v>3.6</v>
      </c>
      <c r="I35" s="43">
        <v>6.9</v>
      </c>
      <c r="J35" s="43">
        <v>97.1</v>
      </c>
      <c r="K35" s="44">
        <v>244</v>
      </c>
      <c r="L35" s="43"/>
    </row>
    <row r="36" spans="1:12" ht="15">
      <c r="A36" s="14"/>
      <c r="B36" s="15"/>
      <c r="C36" s="11"/>
      <c r="D36" s="78" t="s">
        <v>29</v>
      </c>
      <c r="E36" s="77" t="s">
        <v>75</v>
      </c>
      <c r="F36" s="76">
        <v>180</v>
      </c>
      <c r="G36" s="43">
        <v>4.4000000000000004</v>
      </c>
      <c r="H36" s="43">
        <v>5.5</v>
      </c>
      <c r="I36" s="43">
        <v>46.6</v>
      </c>
      <c r="J36" s="43">
        <v>252.9</v>
      </c>
      <c r="K36" s="44">
        <v>325</v>
      </c>
      <c r="L36" s="43"/>
    </row>
    <row r="37" spans="1:12" ht="15">
      <c r="A37" s="14"/>
      <c r="B37" s="15"/>
      <c r="C37" s="11"/>
      <c r="D37" s="7" t="s">
        <v>30</v>
      </c>
      <c r="E37" s="53" t="s">
        <v>86</v>
      </c>
      <c r="F37" s="54">
        <v>200</v>
      </c>
      <c r="G37" s="43">
        <v>0</v>
      </c>
      <c r="H37" s="43">
        <v>0</v>
      </c>
      <c r="I37" s="43">
        <v>28.2</v>
      </c>
      <c r="J37" s="43">
        <v>112.8</v>
      </c>
      <c r="K37" s="44">
        <v>411</v>
      </c>
      <c r="L37" s="43"/>
    </row>
    <row r="38" spans="1:12" ht="15">
      <c r="A38" s="14"/>
      <c r="B38" s="15"/>
      <c r="C38" s="11"/>
      <c r="D38" s="7" t="s">
        <v>31</v>
      </c>
      <c r="E38" s="53" t="s">
        <v>47</v>
      </c>
      <c r="F38" s="54">
        <v>50</v>
      </c>
      <c r="G38" s="43">
        <v>3.8</v>
      </c>
      <c r="H38" s="43">
        <v>0.3</v>
      </c>
      <c r="I38" s="43">
        <v>25.1</v>
      </c>
      <c r="J38" s="43">
        <v>118.4</v>
      </c>
      <c r="K38" s="44"/>
      <c r="L38" s="43"/>
    </row>
    <row r="39" spans="1:12" ht="15">
      <c r="A39" s="14"/>
      <c r="B39" s="15"/>
      <c r="C39" s="11"/>
      <c r="D39" s="7" t="s">
        <v>32</v>
      </c>
      <c r="E39" s="53" t="s">
        <v>48</v>
      </c>
      <c r="F39" s="54">
        <v>48</v>
      </c>
      <c r="G39" s="43">
        <v>0</v>
      </c>
      <c r="H39" s="43">
        <v>0</v>
      </c>
      <c r="I39" s="43">
        <v>0</v>
      </c>
      <c r="J39" s="43">
        <v>0</v>
      </c>
      <c r="K39" s="44"/>
      <c r="L39" s="43"/>
    </row>
    <row r="40" spans="1:12" ht="15.75" thickBot="1">
      <c r="A40" s="14"/>
      <c r="B40" s="15"/>
      <c r="C40" s="11"/>
      <c r="D40" s="6" t="s">
        <v>24</v>
      </c>
      <c r="E40" s="42" t="s">
        <v>105</v>
      </c>
      <c r="F40" s="43">
        <v>150</v>
      </c>
      <c r="G40" s="80">
        <v>0.4</v>
      </c>
      <c r="H40" s="80">
        <v>0.4</v>
      </c>
      <c r="I40" s="80">
        <v>9.6</v>
      </c>
      <c r="J40" s="80">
        <v>47</v>
      </c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1078</v>
      </c>
      <c r="G42" s="19">
        <f t="shared" ref="G42" si="9">SUM(G33:G41)</f>
        <v>25.7</v>
      </c>
      <c r="H42" s="19">
        <f t="shared" ref="H42" si="10">SUM(H33:H41)</f>
        <v>25.2</v>
      </c>
      <c r="I42" s="19">
        <f t="shared" ref="I42" si="11">SUM(I33:I41)</f>
        <v>142.80000000000001</v>
      </c>
      <c r="J42" s="19">
        <f t="shared" ref="J42:L42" si="12">SUM(J33:J41)</f>
        <v>902.99999999999989</v>
      </c>
      <c r="K42" s="25"/>
      <c r="L42" s="19">
        <f t="shared" si="12"/>
        <v>0</v>
      </c>
    </row>
    <row r="43" spans="1:12" ht="15.75" customHeight="1">
      <c r="A43" s="33">
        <f>A25</f>
        <v>1</v>
      </c>
      <c r="B43" s="33">
        <f>B25</f>
        <v>2</v>
      </c>
      <c r="C43" s="90" t="s">
        <v>4</v>
      </c>
      <c r="D43" s="91"/>
      <c r="E43" s="31"/>
      <c r="F43" s="32">
        <f>F32+F42</f>
        <v>1728</v>
      </c>
      <c r="G43" s="32">
        <f t="shared" ref="G43" si="13">G32+G42</f>
        <v>45</v>
      </c>
      <c r="H43" s="32">
        <f t="shared" ref="H43" si="14">H32+H42</f>
        <v>58.8</v>
      </c>
      <c r="I43" s="32">
        <f t="shared" ref="I43" si="15">I32+I42</f>
        <v>199</v>
      </c>
      <c r="J43" s="32">
        <f t="shared" ref="J43:L43" si="16">J32+J42</f>
        <v>1507.1999999999998</v>
      </c>
      <c r="K43" s="32"/>
      <c r="L43" s="32">
        <f t="shared" si="16"/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49</v>
      </c>
      <c r="F44" s="40">
        <v>200</v>
      </c>
      <c r="G44" s="40">
        <v>4.3</v>
      </c>
      <c r="H44" s="40">
        <v>5.5</v>
      </c>
      <c r="I44" s="40">
        <v>31.1</v>
      </c>
      <c r="J44" s="40">
        <v>189.9</v>
      </c>
      <c r="K44" s="41">
        <v>184</v>
      </c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53" t="s">
        <v>50</v>
      </c>
      <c r="F46" s="54">
        <v>200</v>
      </c>
      <c r="G46" s="43">
        <v>0.4</v>
      </c>
      <c r="H46" s="43">
        <v>0</v>
      </c>
      <c r="I46" s="43">
        <v>11.7</v>
      </c>
      <c r="J46" s="43">
        <v>49.7</v>
      </c>
      <c r="K46" s="44">
        <v>377</v>
      </c>
      <c r="L46" s="43"/>
    </row>
    <row r="47" spans="1:12" ht="15">
      <c r="A47" s="23"/>
      <c r="B47" s="15"/>
      <c r="C47" s="11"/>
      <c r="D47" s="7" t="s">
        <v>23</v>
      </c>
      <c r="E47" s="53" t="s">
        <v>47</v>
      </c>
      <c r="F47" s="54">
        <v>40</v>
      </c>
      <c r="G47" s="43">
        <v>3.1</v>
      </c>
      <c r="H47" s="43">
        <v>0.2</v>
      </c>
      <c r="I47" s="43">
        <v>20.100000000000001</v>
      </c>
      <c r="J47" s="43">
        <v>94.7</v>
      </c>
      <c r="K47" s="44"/>
      <c r="L47" s="43"/>
    </row>
    <row r="48" spans="1:12" ht="15">
      <c r="A48" s="23"/>
      <c r="B48" s="15"/>
      <c r="C48" s="11"/>
      <c r="D48" s="7" t="s">
        <v>24</v>
      </c>
      <c r="E48" s="42" t="s">
        <v>87</v>
      </c>
      <c r="F48" s="43">
        <v>200</v>
      </c>
      <c r="G48" s="43">
        <v>0.4</v>
      </c>
      <c r="H48" s="43">
        <v>0.3</v>
      </c>
      <c r="I48" s="43">
        <v>10.3</v>
      </c>
      <c r="J48" s="43">
        <v>94</v>
      </c>
      <c r="K48" s="44"/>
      <c r="L48" s="43"/>
    </row>
    <row r="49" spans="1:12" ht="15">
      <c r="A49" s="23"/>
      <c r="B49" s="15"/>
      <c r="C49" s="11"/>
      <c r="D49" s="6" t="s">
        <v>81</v>
      </c>
      <c r="E49" s="42" t="s">
        <v>61</v>
      </c>
      <c r="F49" s="43">
        <v>15</v>
      </c>
      <c r="G49" s="43">
        <v>3.5</v>
      </c>
      <c r="H49" s="43">
        <v>4.4000000000000004</v>
      </c>
      <c r="I49" s="43"/>
      <c r="J49" s="43">
        <v>54.6</v>
      </c>
      <c r="K49" s="44">
        <v>15</v>
      </c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655</v>
      </c>
      <c r="G51" s="19">
        <f t="shared" ref="G51" si="17">SUM(G44:G50)</f>
        <v>11.700000000000001</v>
      </c>
      <c r="H51" s="19">
        <f t="shared" ref="H51" si="18">SUM(H44:H50)</f>
        <v>10.4</v>
      </c>
      <c r="I51" s="19">
        <f t="shared" ref="I51" si="19">SUM(I44:I50)</f>
        <v>73.2</v>
      </c>
      <c r="J51" s="19">
        <f t="shared" ref="J51" si="20">SUM(J44:J50)</f>
        <v>482.90000000000003</v>
      </c>
      <c r="K51" s="25"/>
      <c r="L51" s="19"/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6"/>
      <c r="F52" s="57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53" t="s">
        <v>51</v>
      </c>
      <c r="F53" s="54">
        <v>250</v>
      </c>
      <c r="G53" s="43">
        <v>6.6</v>
      </c>
      <c r="H53" s="43">
        <v>9.4</v>
      </c>
      <c r="I53" s="43">
        <v>23.9</v>
      </c>
      <c r="J53" s="43">
        <v>205.5</v>
      </c>
      <c r="K53" s="44">
        <v>99</v>
      </c>
      <c r="L53" s="43"/>
    </row>
    <row r="54" spans="1:12" ht="15">
      <c r="A54" s="23"/>
      <c r="B54" s="15"/>
      <c r="C54" s="11"/>
      <c r="D54" s="7" t="s">
        <v>28</v>
      </c>
      <c r="E54" s="53" t="s">
        <v>52</v>
      </c>
      <c r="F54" s="54">
        <v>100</v>
      </c>
      <c r="G54" s="43">
        <v>12.5</v>
      </c>
      <c r="H54" s="43">
        <v>18.3</v>
      </c>
      <c r="I54" s="43">
        <v>4.7</v>
      </c>
      <c r="J54" s="43">
        <v>234.9</v>
      </c>
      <c r="K54" s="44">
        <v>375</v>
      </c>
      <c r="L54" s="43"/>
    </row>
    <row r="55" spans="1:12" ht="15">
      <c r="A55" s="23"/>
      <c r="B55" s="15"/>
      <c r="C55" s="11"/>
      <c r="D55" s="7" t="s">
        <v>29</v>
      </c>
      <c r="E55" s="42" t="s">
        <v>53</v>
      </c>
      <c r="F55" s="43">
        <v>180</v>
      </c>
      <c r="G55" s="43">
        <v>5.6</v>
      </c>
      <c r="H55" s="43">
        <v>4.7</v>
      </c>
      <c r="I55" s="43">
        <v>35.9</v>
      </c>
      <c r="J55" s="43">
        <v>208.8</v>
      </c>
      <c r="K55" s="44">
        <v>209</v>
      </c>
      <c r="L55" s="43"/>
    </row>
    <row r="56" spans="1:12" ht="15">
      <c r="A56" s="23"/>
      <c r="B56" s="15"/>
      <c r="C56" s="11"/>
      <c r="D56" s="7" t="s">
        <v>30</v>
      </c>
      <c r="E56" s="42" t="s">
        <v>41</v>
      </c>
      <c r="F56" s="43">
        <v>200</v>
      </c>
      <c r="G56" s="43">
        <v>0</v>
      </c>
      <c r="H56" s="43">
        <v>0</v>
      </c>
      <c r="I56" s="43">
        <v>23.3</v>
      </c>
      <c r="J56" s="43">
        <v>92.9</v>
      </c>
      <c r="K56" s="44">
        <v>402</v>
      </c>
      <c r="L56" s="43"/>
    </row>
    <row r="57" spans="1:12" ht="15">
      <c r="A57" s="23"/>
      <c r="B57" s="15"/>
      <c r="C57" s="11"/>
      <c r="D57" s="7" t="s">
        <v>31</v>
      </c>
      <c r="E57" s="53" t="s">
        <v>47</v>
      </c>
      <c r="F57" s="54">
        <v>50</v>
      </c>
      <c r="G57" s="43">
        <v>3.8</v>
      </c>
      <c r="H57" s="43">
        <v>0.3</v>
      </c>
      <c r="I57" s="43">
        <v>25.1</v>
      </c>
      <c r="J57" s="43">
        <v>118.4</v>
      </c>
      <c r="K57" s="44"/>
      <c r="L57" s="43"/>
    </row>
    <row r="58" spans="1:12" ht="15">
      <c r="A58" s="23"/>
      <c r="B58" s="15"/>
      <c r="C58" s="11"/>
      <c r="D58" s="7" t="s">
        <v>32</v>
      </c>
      <c r="E58" s="53" t="s">
        <v>48</v>
      </c>
      <c r="F58" s="54">
        <v>48</v>
      </c>
      <c r="G58" s="43">
        <v>0</v>
      </c>
      <c r="H58" s="43">
        <v>0</v>
      </c>
      <c r="I58" s="43">
        <v>0</v>
      </c>
      <c r="J58" s="43">
        <v>0</v>
      </c>
      <c r="K58" s="44"/>
      <c r="L58" s="43"/>
    </row>
    <row r="59" spans="1:12" ht="15.75" thickBot="1">
      <c r="A59" s="23"/>
      <c r="B59" s="15"/>
      <c r="C59" s="11"/>
      <c r="D59" s="6" t="s">
        <v>24</v>
      </c>
      <c r="E59" s="42" t="s">
        <v>90</v>
      </c>
      <c r="F59" s="79">
        <v>100</v>
      </c>
      <c r="G59" s="80">
        <v>0.8</v>
      </c>
      <c r="H59" s="80">
        <v>0.2</v>
      </c>
      <c r="I59" s="80">
        <v>7.5</v>
      </c>
      <c r="J59" s="80">
        <v>38</v>
      </c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928</v>
      </c>
      <c r="G61" s="19">
        <f t="shared" ref="G61" si="21">SUM(G52:G60)</f>
        <v>29.300000000000004</v>
      </c>
      <c r="H61" s="19">
        <f t="shared" ref="H61" si="22">SUM(H52:H60)</f>
        <v>32.900000000000006</v>
      </c>
      <c r="I61" s="19">
        <f t="shared" ref="I61" si="23">SUM(I52:I60)</f>
        <v>120.4</v>
      </c>
      <c r="J61" s="19">
        <f t="shared" ref="J61" si="24">SUM(J52:J60)</f>
        <v>898.5</v>
      </c>
      <c r="K61" s="25"/>
      <c r="L61" s="19"/>
    </row>
    <row r="62" spans="1:12" ht="15.75" customHeight="1">
      <c r="A62" s="29">
        <f>A44</f>
        <v>1</v>
      </c>
      <c r="B62" s="30">
        <f>B44</f>
        <v>3</v>
      </c>
      <c r="C62" s="90" t="s">
        <v>4</v>
      </c>
      <c r="D62" s="91"/>
      <c r="E62" s="31"/>
      <c r="F62" s="32">
        <f>F51+F61</f>
        <v>1583</v>
      </c>
      <c r="G62" s="32">
        <f t="shared" ref="G62" si="25">G51+G61</f>
        <v>41.000000000000007</v>
      </c>
      <c r="H62" s="32">
        <f t="shared" ref="H62" si="26">H51+H61</f>
        <v>43.300000000000004</v>
      </c>
      <c r="I62" s="32">
        <f t="shared" ref="I62" si="27">I51+I61</f>
        <v>193.60000000000002</v>
      </c>
      <c r="J62" s="32">
        <f t="shared" ref="J62:L62" si="28">J51+J61</f>
        <v>1381.4</v>
      </c>
      <c r="K62" s="32"/>
      <c r="L62" s="32">
        <f t="shared" si="28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58" t="s">
        <v>96</v>
      </c>
      <c r="F63" s="51">
        <v>200</v>
      </c>
      <c r="G63" s="40">
        <v>43.3</v>
      </c>
      <c r="H63" s="40">
        <v>8.5</v>
      </c>
      <c r="I63" s="40">
        <v>33.1</v>
      </c>
      <c r="J63" s="40">
        <v>386.8</v>
      </c>
      <c r="K63" s="41">
        <v>224</v>
      </c>
      <c r="L63" s="40"/>
    </row>
    <row r="64" spans="1:12" ht="15">
      <c r="A64" s="23"/>
      <c r="B64" s="15"/>
      <c r="C64" s="11"/>
      <c r="D64" s="6"/>
      <c r="E64" s="53"/>
      <c r="F64" s="54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53" t="s">
        <v>66</v>
      </c>
      <c r="F65" s="54">
        <v>200</v>
      </c>
      <c r="G65" s="43">
        <v>1</v>
      </c>
      <c r="H65" s="43">
        <v>0.6</v>
      </c>
      <c r="I65" s="43">
        <v>19.8</v>
      </c>
      <c r="J65" s="43">
        <v>88.7</v>
      </c>
      <c r="K65" s="44">
        <v>433</v>
      </c>
      <c r="L65" s="43"/>
    </row>
    <row r="66" spans="1:12" ht="15">
      <c r="A66" s="23"/>
      <c r="B66" s="15"/>
      <c r="C66" s="11"/>
      <c r="D66" s="7" t="s">
        <v>23</v>
      </c>
      <c r="E66" s="53" t="s">
        <v>47</v>
      </c>
      <c r="F66" s="54">
        <v>40</v>
      </c>
      <c r="G66" s="43">
        <v>3.1</v>
      </c>
      <c r="H66" s="43">
        <v>0.2</v>
      </c>
      <c r="I66" s="43">
        <v>20.100000000000001</v>
      </c>
      <c r="J66" s="43">
        <v>94.7</v>
      </c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 t="s">
        <v>81</v>
      </c>
      <c r="E68" s="53" t="s">
        <v>43</v>
      </c>
      <c r="F68" s="54">
        <v>10</v>
      </c>
      <c r="G68" s="43">
        <v>0.1</v>
      </c>
      <c r="H68" s="43">
        <v>8.3000000000000007</v>
      </c>
      <c r="I68" s="43">
        <v>0.1</v>
      </c>
      <c r="J68" s="43">
        <v>75</v>
      </c>
      <c r="K68" s="44">
        <v>13</v>
      </c>
      <c r="L68" s="43"/>
    </row>
    <row r="69" spans="1:12" ht="15">
      <c r="A69" s="23"/>
      <c r="B69" s="15"/>
      <c r="C69" s="11"/>
      <c r="D69" s="6" t="s">
        <v>88</v>
      </c>
      <c r="E69" s="42" t="s">
        <v>54</v>
      </c>
      <c r="F69" s="43">
        <v>50</v>
      </c>
      <c r="G69" s="43">
        <v>0.2</v>
      </c>
      <c r="H69" s="43">
        <v>0</v>
      </c>
      <c r="I69" s="43">
        <v>16</v>
      </c>
      <c r="J69" s="43">
        <v>65.2</v>
      </c>
      <c r="K69" s="44" t="s">
        <v>85</v>
      </c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29">SUM(G63:G69)</f>
        <v>47.7</v>
      </c>
      <c r="H70" s="19">
        <f t="shared" ref="H70" si="30">SUM(H63:H69)</f>
        <v>17.600000000000001</v>
      </c>
      <c r="I70" s="19">
        <f t="shared" ref="I70" si="31">SUM(I63:I69)</f>
        <v>89.1</v>
      </c>
      <c r="J70" s="19">
        <f t="shared" ref="J70" si="32">SUM(J63:J69)</f>
        <v>710.40000000000009</v>
      </c>
      <c r="K70" s="25"/>
      <c r="L70" s="19"/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6" t="s">
        <v>80</v>
      </c>
      <c r="F71" s="57">
        <v>100</v>
      </c>
      <c r="G71" s="43">
        <v>1</v>
      </c>
      <c r="H71" s="43">
        <v>5.3</v>
      </c>
      <c r="I71" s="43">
        <v>5</v>
      </c>
      <c r="J71" s="43">
        <v>71.400000000000006</v>
      </c>
      <c r="K71" s="44"/>
      <c r="L71" s="43"/>
    </row>
    <row r="72" spans="1:12" ht="15">
      <c r="A72" s="23"/>
      <c r="B72" s="15"/>
      <c r="C72" s="11"/>
      <c r="D72" s="7" t="s">
        <v>27</v>
      </c>
      <c r="E72" s="53" t="s">
        <v>89</v>
      </c>
      <c r="F72" s="54">
        <v>250</v>
      </c>
      <c r="G72" s="43">
        <v>6.1</v>
      </c>
      <c r="H72" s="43">
        <v>10.6</v>
      </c>
      <c r="I72" s="43">
        <v>10</v>
      </c>
      <c r="J72" s="43">
        <v>158</v>
      </c>
      <c r="K72" s="44">
        <v>84</v>
      </c>
      <c r="L72" s="43"/>
    </row>
    <row r="73" spans="1:12" ht="15">
      <c r="A73" s="23"/>
      <c r="B73" s="15"/>
      <c r="C73" s="11"/>
      <c r="D73" s="7" t="s">
        <v>28</v>
      </c>
      <c r="E73" s="42" t="s">
        <v>55</v>
      </c>
      <c r="F73" s="43">
        <v>200</v>
      </c>
      <c r="G73" s="43">
        <v>15.5</v>
      </c>
      <c r="H73" s="43">
        <v>22</v>
      </c>
      <c r="I73" s="43">
        <v>49.4</v>
      </c>
      <c r="J73" s="43">
        <v>457.3</v>
      </c>
      <c r="K73" s="44">
        <v>311</v>
      </c>
      <c r="L73" s="43"/>
    </row>
    <row r="74" spans="1:12" ht="15.75" thickBot="1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.75" thickBot="1">
      <c r="A75" s="23"/>
      <c r="B75" s="15"/>
      <c r="C75" s="11"/>
      <c r="D75" s="7" t="s">
        <v>30</v>
      </c>
      <c r="E75" s="81" t="s">
        <v>60</v>
      </c>
      <c r="F75" s="82">
        <v>200</v>
      </c>
      <c r="G75" s="43">
        <v>0.3</v>
      </c>
      <c r="H75" s="43">
        <v>0</v>
      </c>
      <c r="I75" s="43">
        <v>16.399999999999999</v>
      </c>
      <c r="J75" s="43">
        <v>67.8</v>
      </c>
      <c r="K75" s="44">
        <v>431</v>
      </c>
      <c r="L75" s="43"/>
    </row>
    <row r="76" spans="1:12" ht="15">
      <c r="A76" s="23"/>
      <c r="B76" s="15"/>
      <c r="C76" s="11"/>
      <c r="D76" s="7" t="s">
        <v>31</v>
      </c>
      <c r="E76" s="53" t="s">
        <v>47</v>
      </c>
      <c r="F76" s="54">
        <v>50</v>
      </c>
      <c r="G76" s="43">
        <v>3.8</v>
      </c>
      <c r="H76" s="43">
        <v>0.3</v>
      </c>
      <c r="I76" s="43">
        <v>25.1</v>
      </c>
      <c r="J76" s="43">
        <v>118.4</v>
      </c>
      <c r="K76" s="44"/>
      <c r="L76" s="43"/>
    </row>
    <row r="77" spans="1:12" ht="15">
      <c r="A77" s="23"/>
      <c r="B77" s="15"/>
      <c r="C77" s="11"/>
      <c r="D77" s="7" t="s">
        <v>32</v>
      </c>
      <c r="E77" s="53" t="s">
        <v>48</v>
      </c>
      <c r="F77" s="54">
        <v>48</v>
      </c>
      <c r="G77" s="43">
        <v>0</v>
      </c>
      <c r="H77" s="43">
        <v>0</v>
      </c>
      <c r="I77" s="43">
        <v>0</v>
      </c>
      <c r="J77" s="43">
        <v>0</v>
      </c>
      <c r="K77" s="44"/>
      <c r="L77" s="43"/>
    </row>
    <row r="78" spans="1:12" ht="15">
      <c r="A78" s="23"/>
      <c r="B78" s="15"/>
      <c r="C78" s="11"/>
      <c r="D78" s="6" t="s">
        <v>81</v>
      </c>
      <c r="E78" s="42" t="s">
        <v>61</v>
      </c>
      <c r="F78" s="43">
        <v>15</v>
      </c>
      <c r="G78" s="43">
        <v>3.5</v>
      </c>
      <c r="H78" s="43">
        <v>4.4000000000000004</v>
      </c>
      <c r="I78" s="43"/>
      <c r="J78" s="43">
        <v>54.6</v>
      </c>
      <c r="K78" s="44">
        <v>15</v>
      </c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863</v>
      </c>
      <c r="G80" s="19">
        <f t="shared" ref="G80" si="33">SUM(G71:G79)</f>
        <v>30.200000000000003</v>
      </c>
      <c r="H80" s="19">
        <f t="shared" ref="H80" si="34">SUM(H71:H79)</f>
        <v>42.599999999999994</v>
      </c>
      <c r="I80" s="19">
        <f t="shared" ref="I80" si="35">SUM(I71:I79)</f>
        <v>105.9</v>
      </c>
      <c r="J80" s="19">
        <f t="shared" ref="J80" si="36">SUM(J71:J79)</f>
        <v>927.5</v>
      </c>
      <c r="K80" s="25"/>
      <c r="L80" s="19"/>
    </row>
    <row r="81" spans="1:12" ht="15.75" customHeight="1">
      <c r="A81" s="29">
        <f>A63</f>
        <v>1</v>
      </c>
      <c r="B81" s="30">
        <f>B63</f>
        <v>4</v>
      </c>
      <c r="C81" s="90" t="s">
        <v>4</v>
      </c>
      <c r="D81" s="91"/>
      <c r="E81" s="31"/>
      <c r="F81" s="32">
        <f>F70+F80</f>
        <v>1363</v>
      </c>
      <c r="G81" s="32">
        <f t="shared" ref="G81" si="37">G70+G80</f>
        <v>77.900000000000006</v>
      </c>
      <c r="H81" s="32">
        <f t="shared" ref="H81" si="38">H70+H80</f>
        <v>60.199999999999996</v>
      </c>
      <c r="I81" s="32">
        <f t="shared" ref="I81" si="39">I70+I80</f>
        <v>195</v>
      </c>
      <c r="J81" s="32">
        <f t="shared" ref="J81:L81" si="40">J70+J80</f>
        <v>1637.9</v>
      </c>
      <c r="K81" s="32"/>
      <c r="L81" s="32">
        <f t="shared" si="40"/>
        <v>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58" t="s">
        <v>56</v>
      </c>
      <c r="F82" s="51">
        <v>200</v>
      </c>
      <c r="G82" s="40">
        <v>8.3000000000000007</v>
      </c>
      <c r="H82" s="40">
        <v>10.3</v>
      </c>
      <c r="I82" s="40">
        <v>24</v>
      </c>
      <c r="J82" s="40">
        <v>222.6</v>
      </c>
      <c r="K82" s="41">
        <v>204</v>
      </c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 t="s">
        <v>57</v>
      </c>
      <c r="F84" s="43">
        <v>200</v>
      </c>
      <c r="G84" s="43">
        <v>0.3</v>
      </c>
      <c r="H84" s="43">
        <v>0</v>
      </c>
      <c r="I84" s="43">
        <v>12.5</v>
      </c>
      <c r="J84" s="43">
        <v>51.1</v>
      </c>
      <c r="K84" s="44">
        <v>379</v>
      </c>
      <c r="L84" s="43"/>
    </row>
    <row r="85" spans="1:12" ht="15">
      <c r="A85" s="23"/>
      <c r="B85" s="15"/>
      <c r="C85" s="11"/>
      <c r="D85" s="7" t="s">
        <v>23</v>
      </c>
      <c r="E85" s="53" t="s">
        <v>47</v>
      </c>
      <c r="F85" s="54">
        <v>40</v>
      </c>
      <c r="G85" s="43">
        <v>3.1</v>
      </c>
      <c r="H85" s="43">
        <v>0.2</v>
      </c>
      <c r="I85" s="43">
        <v>20.100000000000001</v>
      </c>
      <c r="J85" s="43">
        <v>94.7</v>
      </c>
      <c r="K85" s="44"/>
      <c r="L85" s="43"/>
    </row>
    <row r="86" spans="1:12" ht="15">
      <c r="A86" s="23"/>
      <c r="B86" s="15"/>
      <c r="C86" s="11"/>
      <c r="D86" s="7" t="s">
        <v>24</v>
      </c>
      <c r="E86" s="42" t="s">
        <v>90</v>
      </c>
      <c r="F86" s="43">
        <v>100</v>
      </c>
      <c r="G86" s="43">
        <v>0.8</v>
      </c>
      <c r="H86" s="43">
        <v>0.2</v>
      </c>
      <c r="I86" s="43">
        <v>7.5</v>
      </c>
      <c r="J86" s="43">
        <v>38</v>
      </c>
      <c r="K86" s="44"/>
      <c r="L86" s="43"/>
    </row>
    <row r="87" spans="1:12" ht="15">
      <c r="A87" s="23"/>
      <c r="B87" s="15"/>
      <c r="C87" s="11"/>
      <c r="D87" s="6" t="s">
        <v>81</v>
      </c>
      <c r="E87" s="53" t="s">
        <v>43</v>
      </c>
      <c r="F87" s="54">
        <v>10</v>
      </c>
      <c r="G87" s="43">
        <v>0.1</v>
      </c>
      <c r="H87" s="43">
        <v>8.3000000000000007</v>
      </c>
      <c r="I87" s="43">
        <v>0.1</v>
      </c>
      <c r="J87" s="43">
        <v>75</v>
      </c>
      <c r="K87" s="44">
        <v>13</v>
      </c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550</v>
      </c>
      <c r="G89" s="19">
        <f t="shared" ref="G89" si="41">SUM(G82:G88)</f>
        <v>12.600000000000001</v>
      </c>
      <c r="H89" s="19">
        <f t="shared" ref="H89" si="42">SUM(H82:H88)</f>
        <v>19</v>
      </c>
      <c r="I89" s="19">
        <f t="shared" ref="I89" si="43">SUM(I82:I88)</f>
        <v>64.199999999999989</v>
      </c>
      <c r="J89" s="19">
        <f t="shared" ref="J89" si="44">SUM(J82:J88)</f>
        <v>481.4</v>
      </c>
      <c r="K89" s="25"/>
      <c r="L89" s="19"/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6"/>
      <c r="F90" s="57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53" t="s">
        <v>95</v>
      </c>
      <c r="F91" s="54">
        <v>250</v>
      </c>
      <c r="G91" s="43">
        <v>6.6</v>
      </c>
      <c r="H91" s="43">
        <v>6.9</v>
      </c>
      <c r="I91" s="43">
        <v>18</v>
      </c>
      <c r="J91" s="43">
        <v>160</v>
      </c>
      <c r="K91" s="44">
        <v>112</v>
      </c>
      <c r="L91" s="43"/>
    </row>
    <row r="92" spans="1:12" ht="15">
      <c r="A92" s="23"/>
      <c r="B92" s="15"/>
      <c r="C92" s="11"/>
      <c r="D92" s="7" t="s">
        <v>28</v>
      </c>
      <c r="E92" s="53" t="s">
        <v>63</v>
      </c>
      <c r="F92" s="54">
        <v>100</v>
      </c>
      <c r="G92" s="43">
        <v>13.1</v>
      </c>
      <c r="H92" s="43">
        <v>16.100000000000001</v>
      </c>
      <c r="I92" s="43">
        <v>12.1</v>
      </c>
      <c r="J92" s="43">
        <v>246.2</v>
      </c>
      <c r="K92" s="44">
        <v>279</v>
      </c>
      <c r="L92" s="43"/>
    </row>
    <row r="93" spans="1:12" ht="15">
      <c r="A93" s="23"/>
      <c r="B93" s="15"/>
      <c r="C93" s="11"/>
      <c r="D93" s="7" t="s">
        <v>29</v>
      </c>
      <c r="E93" s="53" t="s">
        <v>64</v>
      </c>
      <c r="F93" s="54">
        <v>180</v>
      </c>
      <c r="G93" s="43">
        <v>9.9</v>
      </c>
      <c r="H93" s="43">
        <v>11.5</v>
      </c>
      <c r="I93" s="43">
        <v>44.6</v>
      </c>
      <c r="J93" s="43">
        <v>321.89999999999998</v>
      </c>
      <c r="K93" s="44">
        <v>171</v>
      </c>
      <c r="L93" s="43"/>
    </row>
    <row r="94" spans="1:12" ht="15">
      <c r="A94" s="23"/>
      <c r="B94" s="15"/>
      <c r="C94" s="11"/>
      <c r="D94" s="7" t="s">
        <v>30</v>
      </c>
      <c r="E94" s="53" t="s">
        <v>91</v>
      </c>
      <c r="F94" s="54">
        <v>200</v>
      </c>
      <c r="G94" s="43">
        <v>0</v>
      </c>
      <c r="H94" s="43">
        <v>0</v>
      </c>
      <c r="I94" s="43">
        <v>28.2</v>
      </c>
      <c r="J94" s="43">
        <v>112.8</v>
      </c>
      <c r="K94" s="44">
        <v>411</v>
      </c>
      <c r="L94" s="43"/>
    </row>
    <row r="95" spans="1:12" ht="15">
      <c r="A95" s="23"/>
      <c r="B95" s="15"/>
      <c r="C95" s="11"/>
      <c r="D95" s="7" t="s">
        <v>31</v>
      </c>
      <c r="E95" s="53" t="s">
        <v>47</v>
      </c>
      <c r="F95" s="54">
        <v>50</v>
      </c>
      <c r="G95" s="43">
        <v>3.8</v>
      </c>
      <c r="H95" s="43">
        <v>0.3</v>
      </c>
      <c r="I95" s="43">
        <v>25.1</v>
      </c>
      <c r="J95" s="43">
        <v>118.4</v>
      </c>
      <c r="K95" s="44"/>
      <c r="L95" s="43"/>
    </row>
    <row r="96" spans="1:12" ht="15">
      <c r="A96" s="23"/>
      <c r="B96" s="15"/>
      <c r="C96" s="11"/>
      <c r="D96" s="7" t="s">
        <v>32</v>
      </c>
      <c r="E96" s="53" t="s">
        <v>48</v>
      </c>
      <c r="F96" s="54">
        <v>48</v>
      </c>
      <c r="G96" s="43">
        <v>0</v>
      </c>
      <c r="H96" s="43">
        <v>0</v>
      </c>
      <c r="I96" s="43">
        <v>0</v>
      </c>
      <c r="J96" s="43">
        <v>0</v>
      </c>
      <c r="K96" s="44"/>
      <c r="L96" s="43"/>
    </row>
    <row r="97" spans="1:12" ht="15.75" thickBot="1">
      <c r="A97" s="23"/>
      <c r="B97" s="15"/>
      <c r="C97" s="11"/>
      <c r="D97" s="6" t="s">
        <v>88</v>
      </c>
      <c r="E97" s="42" t="s">
        <v>44</v>
      </c>
      <c r="F97" s="79">
        <v>45</v>
      </c>
      <c r="G97" s="80">
        <v>1.5</v>
      </c>
      <c r="H97" s="80">
        <v>2</v>
      </c>
      <c r="I97" s="80">
        <v>14.9</v>
      </c>
      <c r="J97" s="80">
        <v>167</v>
      </c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873</v>
      </c>
      <c r="G99" s="19">
        <f t="shared" ref="G99" si="45">SUM(G90:G98)</f>
        <v>34.9</v>
      </c>
      <c r="H99" s="19">
        <f t="shared" ref="H99" si="46">SUM(H90:H98)</f>
        <v>36.799999999999997</v>
      </c>
      <c r="I99" s="19">
        <f t="shared" ref="I99" si="47">SUM(I90:I98)</f>
        <v>142.9</v>
      </c>
      <c r="J99" s="19">
        <f t="shared" ref="J99:L99" si="48">SUM(J90:J98)</f>
        <v>1126.2999999999997</v>
      </c>
      <c r="K99" s="25"/>
      <c r="L99" s="19">
        <f t="shared" si="48"/>
        <v>0</v>
      </c>
    </row>
    <row r="100" spans="1:12" ht="15.75" customHeight="1">
      <c r="A100" s="29">
        <f>A82</f>
        <v>1</v>
      </c>
      <c r="B100" s="30">
        <f>B82</f>
        <v>5</v>
      </c>
      <c r="C100" s="90" t="s">
        <v>4</v>
      </c>
      <c r="D100" s="91"/>
      <c r="E100" s="31"/>
      <c r="F100" s="32">
        <f>F89+F99</f>
        <v>1423</v>
      </c>
      <c r="G100" s="32">
        <f t="shared" ref="G100" si="49">G89+G99</f>
        <v>47.5</v>
      </c>
      <c r="H100" s="32">
        <f t="shared" ref="H100" si="50">H89+H99</f>
        <v>55.8</v>
      </c>
      <c r="I100" s="32">
        <f t="shared" ref="I100" si="51">I89+I99</f>
        <v>207.1</v>
      </c>
      <c r="J100" s="32">
        <f t="shared" ref="J100:L100" si="52">J89+J99</f>
        <v>1607.6999999999998</v>
      </c>
      <c r="K100" s="32"/>
      <c r="L100" s="32">
        <f t="shared" si="52"/>
        <v>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58" t="s">
        <v>59</v>
      </c>
      <c r="F101" s="51">
        <v>200</v>
      </c>
      <c r="G101" s="40">
        <v>5.6</v>
      </c>
      <c r="H101" s="40">
        <v>6.7</v>
      </c>
      <c r="I101" s="40">
        <v>38.6</v>
      </c>
      <c r="J101" s="40">
        <v>237.2</v>
      </c>
      <c r="K101" s="41">
        <v>184</v>
      </c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 t="s">
        <v>60</v>
      </c>
      <c r="F103" s="43">
        <v>200</v>
      </c>
      <c r="G103" s="43">
        <v>0.3</v>
      </c>
      <c r="H103" s="43">
        <v>0</v>
      </c>
      <c r="I103" s="43">
        <v>16.399999999999999</v>
      </c>
      <c r="J103" s="43">
        <v>67.8</v>
      </c>
      <c r="K103" s="44">
        <v>431</v>
      </c>
      <c r="L103" s="43"/>
    </row>
    <row r="104" spans="1:12" ht="15">
      <c r="A104" s="23"/>
      <c r="B104" s="15"/>
      <c r="C104" s="11"/>
      <c r="D104" s="7" t="s">
        <v>23</v>
      </c>
      <c r="E104" s="53" t="s">
        <v>47</v>
      </c>
      <c r="F104" s="54">
        <v>40</v>
      </c>
      <c r="G104" s="43">
        <v>3.1</v>
      </c>
      <c r="H104" s="43">
        <v>0.2</v>
      </c>
      <c r="I104" s="43">
        <v>20.100000000000001</v>
      </c>
      <c r="J104" s="43">
        <v>94.7</v>
      </c>
      <c r="K104" s="44"/>
      <c r="L104" s="43"/>
    </row>
    <row r="105" spans="1:12" ht="15">
      <c r="A105" s="23"/>
      <c r="B105" s="15"/>
      <c r="C105" s="11"/>
      <c r="D105" s="7" t="s">
        <v>24</v>
      </c>
      <c r="E105" s="42" t="s">
        <v>82</v>
      </c>
      <c r="F105" s="43">
        <v>150</v>
      </c>
      <c r="G105" s="43">
        <v>0.4</v>
      </c>
      <c r="H105" s="43">
        <v>0.4</v>
      </c>
      <c r="I105" s="43">
        <v>10</v>
      </c>
      <c r="J105" s="43">
        <v>47</v>
      </c>
      <c r="K105" s="44"/>
      <c r="L105" s="43"/>
    </row>
    <row r="106" spans="1:12" ht="15">
      <c r="A106" s="23"/>
      <c r="B106" s="15"/>
      <c r="C106" s="11"/>
      <c r="D106" s="6" t="s">
        <v>81</v>
      </c>
      <c r="E106" s="53" t="s">
        <v>61</v>
      </c>
      <c r="F106" s="54">
        <v>15</v>
      </c>
      <c r="G106" s="43">
        <v>3.5</v>
      </c>
      <c r="H106" s="43">
        <v>4.4000000000000004</v>
      </c>
      <c r="I106" s="43"/>
      <c r="J106" s="43">
        <v>54.6</v>
      </c>
      <c r="K106" s="44">
        <v>15</v>
      </c>
      <c r="L106" s="43"/>
    </row>
    <row r="107" spans="1:12" ht="15">
      <c r="A107" s="23"/>
      <c r="B107" s="15"/>
      <c r="C107" s="11"/>
      <c r="D107" s="6" t="s">
        <v>81</v>
      </c>
      <c r="E107" s="53" t="s">
        <v>43</v>
      </c>
      <c r="F107" s="54">
        <v>10</v>
      </c>
      <c r="G107" s="43">
        <v>0.1</v>
      </c>
      <c r="H107" s="43">
        <v>8.3000000000000007</v>
      </c>
      <c r="I107" s="43">
        <v>0.1</v>
      </c>
      <c r="J107" s="43">
        <v>75</v>
      </c>
      <c r="K107" s="44">
        <v>13</v>
      </c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615</v>
      </c>
      <c r="G108" s="19">
        <f t="shared" ref="G108:J108" si="53">SUM(G101:G107)</f>
        <v>13</v>
      </c>
      <c r="H108" s="19">
        <f t="shared" si="53"/>
        <v>20</v>
      </c>
      <c r="I108" s="19">
        <f t="shared" si="53"/>
        <v>85.199999999999989</v>
      </c>
      <c r="J108" s="19">
        <f t="shared" si="53"/>
        <v>576.29999999999995</v>
      </c>
      <c r="K108" s="25"/>
      <c r="L108" s="19"/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53" t="s">
        <v>62</v>
      </c>
      <c r="F110" s="54">
        <v>250</v>
      </c>
      <c r="G110" s="43">
        <v>9</v>
      </c>
      <c r="H110" s="43">
        <v>12.4</v>
      </c>
      <c r="I110" s="43">
        <v>11.1</v>
      </c>
      <c r="J110" s="43">
        <v>191.8</v>
      </c>
      <c r="K110" s="44">
        <v>95</v>
      </c>
      <c r="L110" s="43"/>
    </row>
    <row r="111" spans="1:12" ht="15.75" thickBot="1">
      <c r="A111" s="23"/>
      <c r="B111" s="15"/>
      <c r="C111" s="11"/>
      <c r="D111" s="7" t="s">
        <v>28</v>
      </c>
      <c r="E111" s="53" t="s">
        <v>104</v>
      </c>
      <c r="F111" s="54">
        <v>90</v>
      </c>
      <c r="G111" s="80">
        <v>13.1</v>
      </c>
      <c r="H111" s="80">
        <v>16.100000000000001</v>
      </c>
      <c r="I111" s="80">
        <v>12.1</v>
      </c>
      <c r="J111" s="80">
        <v>246.2</v>
      </c>
      <c r="K111" s="83">
        <v>279</v>
      </c>
      <c r="L111" s="43"/>
    </row>
    <row r="112" spans="1:12" ht="15">
      <c r="A112" s="23"/>
      <c r="B112" s="15"/>
      <c r="C112" s="11"/>
      <c r="D112" s="7" t="s">
        <v>29</v>
      </c>
      <c r="E112" s="53" t="s">
        <v>53</v>
      </c>
      <c r="F112" s="54">
        <v>180</v>
      </c>
      <c r="G112" s="43">
        <v>6.7</v>
      </c>
      <c r="H112" s="43">
        <v>5.7</v>
      </c>
      <c r="I112" s="43">
        <v>43.1</v>
      </c>
      <c r="J112" s="43">
        <v>250</v>
      </c>
      <c r="K112" s="44">
        <v>209</v>
      </c>
      <c r="L112" s="43"/>
    </row>
    <row r="113" spans="1:12" ht="15">
      <c r="A113" s="23"/>
      <c r="B113" s="15"/>
      <c r="C113" s="11"/>
      <c r="D113" s="7" t="s">
        <v>30</v>
      </c>
      <c r="E113" s="53" t="s">
        <v>101</v>
      </c>
      <c r="F113" s="54">
        <v>200</v>
      </c>
      <c r="G113" s="43">
        <v>0.2</v>
      </c>
      <c r="H113" s="43">
        <v>0.2</v>
      </c>
      <c r="I113" s="43">
        <v>27.1</v>
      </c>
      <c r="J113" s="43">
        <v>111.1</v>
      </c>
      <c r="K113" s="44">
        <v>394</v>
      </c>
      <c r="L113" s="43"/>
    </row>
    <row r="114" spans="1:12" ht="15">
      <c r="A114" s="23"/>
      <c r="B114" s="15"/>
      <c r="C114" s="11"/>
      <c r="D114" s="7" t="s">
        <v>31</v>
      </c>
      <c r="E114" s="53" t="s">
        <v>47</v>
      </c>
      <c r="F114" s="54">
        <v>50</v>
      </c>
      <c r="G114" s="43">
        <v>3.8</v>
      </c>
      <c r="H114" s="43">
        <v>0.3</v>
      </c>
      <c r="I114" s="43">
        <v>25.1</v>
      </c>
      <c r="J114" s="43">
        <v>118.4</v>
      </c>
      <c r="K114" s="44"/>
      <c r="L114" s="43"/>
    </row>
    <row r="115" spans="1:12" ht="15">
      <c r="A115" s="23"/>
      <c r="B115" s="15"/>
      <c r="C115" s="11"/>
      <c r="D115" s="7" t="s">
        <v>32</v>
      </c>
      <c r="E115" s="53" t="s">
        <v>48</v>
      </c>
      <c r="F115" s="54">
        <v>48</v>
      </c>
      <c r="G115" s="43">
        <v>0</v>
      </c>
      <c r="H115" s="43">
        <v>0</v>
      </c>
      <c r="I115" s="43">
        <v>0</v>
      </c>
      <c r="J115" s="43">
        <v>0</v>
      </c>
      <c r="K115" s="44"/>
      <c r="L115" s="43"/>
    </row>
    <row r="116" spans="1:12" ht="15.75" thickBot="1">
      <c r="A116" s="23"/>
      <c r="B116" s="15"/>
      <c r="C116" s="11"/>
      <c r="D116" s="84" t="s">
        <v>24</v>
      </c>
      <c r="E116" s="85" t="s">
        <v>90</v>
      </c>
      <c r="F116" s="79">
        <v>100</v>
      </c>
      <c r="G116" s="80">
        <v>0.8</v>
      </c>
      <c r="H116" s="80">
        <v>0.2</v>
      </c>
      <c r="I116" s="80">
        <v>7.5</v>
      </c>
      <c r="J116" s="80">
        <v>38</v>
      </c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918</v>
      </c>
      <c r="G118" s="19">
        <f t="shared" ref="G118:J118" si="54">SUM(G109:G117)</f>
        <v>33.599999999999994</v>
      </c>
      <c r="H118" s="19">
        <f t="shared" si="54"/>
        <v>34.900000000000006</v>
      </c>
      <c r="I118" s="19">
        <f t="shared" si="54"/>
        <v>126</v>
      </c>
      <c r="J118" s="19">
        <f t="shared" si="54"/>
        <v>955.5</v>
      </c>
      <c r="K118" s="25"/>
      <c r="L118" s="19"/>
    </row>
    <row r="119" spans="1:12" ht="15.75" thickBot="1">
      <c r="A119" s="29">
        <f>A101</f>
        <v>2</v>
      </c>
      <c r="B119" s="30">
        <f>B101</f>
        <v>1</v>
      </c>
      <c r="C119" s="90" t="s">
        <v>4</v>
      </c>
      <c r="D119" s="91"/>
      <c r="E119" s="31"/>
      <c r="F119" s="32">
        <f>F108+F118</f>
        <v>1533</v>
      </c>
      <c r="G119" s="32">
        <f t="shared" ref="G119" si="55">G108+G118</f>
        <v>46.599999999999994</v>
      </c>
      <c r="H119" s="32">
        <f t="shared" ref="H119" si="56">H108+H118</f>
        <v>54.900000000000006</v>
      </c>
      <c r="I119" s="32">
        <f t="shared" ref="I119" si="57">I108+I118</f>
        <v>211.2</v>
      </c>
      <c r="J119" s="32">
        <f t="shared" ref="J119:L119" si="58">J108+J118</f>
        <v>1531.8</v>
      </c>
      <c r="K119" s="32"/>
      <c r="L119" s="32">
        <f t="shared" si="58"/>
        <v>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60" t="s">
        <v>65</v>
      </c>
      <c r="F120" s="59">
        <v>200</v>
      </c>
      <c r="G120" s="40">
        <v>5</v>
      </c>
      <c r="H120" s="40">
        <v>12.5</v>
      </c>
      <c r="I120" s="40">
        <v>44.4</v>
      </c>
      <c r="J120" s="40">
        <v>308.89999999999998</v>
      </c>
      <c r="K120" s="41">
        <v>192</v>
      </c>
      <c r="L120" s="40"/>
    </row>
    <row r="121" spans="1:12" ht="15">
      <c r="A121" s="14"/>
      <c r="B121" s="15"/>
      <c r="C121" s="11"/>
      <c r="D121" s="6" t="s">
        <v>22</v>
      </c>
      <c r="E121" s="42" t="s">
        <v>66</v>
      </c>
      <c r="F121" s="43">
        <v>200</v>
      </c>
      <c r="G121" s="43">
        <v>1</v>
      </c>
      <c r="H121" s="43">
        <v>0.6</v>
      </c>
      <c r="I121" s="43">
        <v>19.8</v>
      </c>
      <c r="J121" s="43">
        <v>88.7</v>
      </c>
      <c r="K121" s="44">
        <v>433</v>
      </c>
      <c r="L121" s="43"/>
    </row>
    <row r="122" spans="1:12" ht="15">
      <c r="A122" s="14"/>
      <c r="B122" s="15"/>
      <c r="C122" s="11"/>
      <c r="D122" s="7" t="s">
        <v>23</v>
      </c>
      <c r="E122" s="63" t="s">
        <v>47</v>
      </c>
      <c r="F122" s="61">
        <v>40</v>
      </c>
      <c r="G122" s="62">
        <v>3.1</v>
      </c>
      <c r="H122" s="43">
        <v>0.2</v>
      </c>
      <c r="I122" s="43">
        <v>20.100000000000001</v>
      </c>
      <c r="J122" s="43">
        <v>94.7</v>
      </c>
      <c r="K122" s="44"/>
      <c r="L122" s="43"/>
    </row>
    <row r="123" spans="1:12" ht="15">
      <c r="A123" s="14"/>
      <c r="B123" s="15"/>
      <c r="C123" s="11"/>
      <c r="D123" s="7" t="s">
        <v>81</v>
      </c>
      <c r="E123" s="53" t="s">
        <v>61</v>
      </c>
      <c r="F123" s="54">
        <v>15</v>
      </c>
      <c r="G123" s="43">
        <v>3.5</v>
      </c>
      <c r="H123" s="43">
        <v>4.4000000000000004</v>
      </c>
      <c r="I123" s="43"/>
      <c r="J123" s="43">
        <v>54.6</v>
      </c>
      <c r="K123" s="44">
        <v>15</v>
      </c>
      <c r="L123" s="43"/>
    </row>
    <row r="124" spans="1:12" ht="15">
      <c r="A124" s="14"/>
      <c r="B124" s="15"/>
      <c r="C124" s="11"/>
      <c r="D124" s="7" t="s">
        <v>92</v>
      </c>
      <c r="E124" s="42" t="s">
        <v>67</v>
      </c>
      <c r="F124" s="43">
        <v>115</v>
      </c>
      <c r="G124" s="43">
        <v>0</v>
      </c>
      <c r="H124" s="43">
        <v>0</v>
      </c>
      <c r="I124" s="43">
        <v>0</v>
      </c>
      <c r="J124" s="43">
        <v>0.6</v>
      </c>
      <c r="K124" s="44"/>
      <c r="L124" s="43"/>
    </row>
    <row r="125" spans="1:12" ht="15">
      <c r="A125" s="16"/>
      <c r="B125" s="17"/>
      <c r="C125" s="8"/>
      <c r="D125" s="18" t="s">
        <v>33</v>
      </c>
      <c r="E125" s="9"/>
      <c r="F125" s="19">
        <f>SUM(F120:F124)</f>
        <v>570</v>
      </c>
      <c r="G125" s="19">
        <f>SUM(G120:G124)</f>
        <v>12.6</v>
      </c>
      <c r="H125" s="19">
        <f>SUM(H120:H124)</f>
        <v>17.7</v>
      </c>
      <c r="I125" s="19">
        <f>SUM(I120:I124)</f>
        <v>84.300000000000011</v>
      </c>
      <c r="J125" s="19">
        <f>SUM(J120:J124)</f>
        <v>547.5</v>
      </c>
      <c r="K125" s="25"/>
      <c r="L125" s="19"/>
    </row>
    <row r="126" spans="1:12" ht="15">
      <c r="A126" s="13">
        <f>A120</f>
        <v>2</v>
      </c>
      <c r="B126" s="13">
        <f>B120</f>
        <v>2</v>
      </c>
      <c r="C126" s="10" t="s">
        <v>25</v>
      </c>
      <c r="D126" s="7" t="s">
        <v>26</v>
      </c>
      <c r="E126" s="65" t="s">
        <v>45</v>
      </c>
      <c r="F126" s="64">
        <v>100</v>
      </c>
      <c r="G126" s="43">
        <v>1.1000000000000001</v>
      </c>
      <c r="H126" s="43">
        <v>5.2</v>
      </c>
      <c r="I126" s="43">
        <v>11.2</v>
      </c>
      <c r="J126" s="43">
        <v>96.5</v>
      </c>
      <c r="K126" s="44">
        <v>54</v>
      </c>
      <c r="L126" s="43"/>
    </row>
    <row r="127" spans="1:12" ht="15">
      <c r="A127" s="14"/>
      <c r="B127" s="15"/>
      <c r="C127" s="11"/>
      <c r="D127" s="7" t="s">
        <v>27</v>
      </c>
      <c r="E127" s="67" t="s">
        <v>100</v>
      </c>
      <c r="F127" s="66">
        <v>250</v>
      </c>
      <c r="G127" s="43">
        <v>2.4</v>
      </c>
      <c r="H127" s="43">
        <v>6.3</v>
      </c>
      <c r="I127" s="43">
        <v>16.600000000000001</v>
      </c>
      <c r="J127" s="43">
        <v>132.4</v>
      </c>
      <c r="K127" s="44">
        <v>96</v>
      </c>
      <c r="L127" s="43"/>
    </row>
    <row r="128" spans="1:12" ht="15">
      <c r="A128" s="14"/>
      <c r="B128" s="15"/>
      <c r="C128" s="11"/>
      <c r="D128" s="78" t="s">
        <v>28</v>
      </c>
      <c r="E128" s="86" t="s">
        <v>63</v>
      </c>
      <c r="F128" s="87">
        <v>100</v>
      </c>
      <c r="G128" s="88">
        <v>13.1</v>
      </c>
      <c r="H128" s="88">
        <v>16.100000000000001</v>
      </c>
      <c r="I128" s="88">
        <v>12.1</v>
      </c>
      <c r="J128" s="88">
        <v>246.2</v>
      </c>
      <c r="K128" s="89">
        <v>279</v>
      </c>
      <c r="L128" s="88"/>
    </row>
    <row r="129" spans="1:12" ht="15">
      <c r="A129" s="14"/>
      <c r="B129" s="15"/>
      <c r="C129" s="11"/>
      <c r="D129" s="78" t="s">
        <v>29</v>
      </c>
      <c r="E129" s="86" t="s">
        <v>64</v>
      </c>
      <c r="F129" s="87">
        <v>180</v>
      </c>
      <c r="G129" s="88">
        <v>9.9</v>
      </c>
      <c r="H129" s="88">
        <v>11.5</v>
      </c>
      <c r="I129" s="88">
        <v>44.6</v>
      </c>
      <c r="J129" s="88">
        <v>321.89999999999998</v>
      </c>
      <c r="K129" s="89">
        <v>171</v>
      </c>
      <c r="L129" s="88"/>
    </row>
    <row r="130" spans="1:12" ht="15">
      <c r="A130" s="14"/>
      <c r="B130" s="15"/>
      <c r="C130" s="11"/>
      <c r="D130" s="7" t="s">
        <v>30</v>
      </c>
      <c r="E130" s="42" t="s">
        <v>41</v>
      </c>
      <c r="F130" s="43">
        <v>200</v>
      </c>
      <c r="G130" s="43">
        <v>0</v>
      </c>
      <c r="H130" s="43">
        <v>0</v>
      </c>
      <c r="I130" s="43">
        <v>23.3</v>
      </c>
      <c r="J130" s="43">
        <v>92.9</v>
      </c>
      <c r="K130" s="44">
        <v>401</v>
      </c>
      <c r="L130" s="43"/>
    </row>
    <row r="131" spans="1:12" ht="15">
      <c r="A131" s="14"/>
      <c r="B131" s="15"/>
      <c r="C131" s="11"/>
      <c r="D131" s="7" t="s">
        <v>31</v>
      </c>
      <c r="E131" s="53" t="s">
        <v>47</v>
      </c>
      <c r="F131" s="54">
        <v>50</v>
      </c>
      <c r="G131" s="43">
        <v>3.8</v>
      </c>
      <c r="H131" s="43">
        <v>0.3</v>
      </c>
      <c r="I131" s="43">
        <v>25.1</v>
      </c>
      <c r="J131" s="43">
        <v>118.4</v>
      </c>
      <c r="K131" s="44"/>
      <c r="L131" s="43"/>
    </row>
    <row r="132" spans="1:12" ht="15">
      <c r="A132" s="14"/>
      <c r="B132" s="15"/>
      <c r="C132" s="11"/>
      <c r="D132" s="7" t="s">
        <v>32</v>
      </c>
      <c r="E132" s="53" t="s">
        <v>48</v>
      </c>
      <c r="F132" s="54">
        <v>48</v>
      </c>
      <c r="G132" s="43">
        <v>0</v>
      </c>
      <c r="H132" s="43">
        <v>0</v>
      </c>
      <c r="I132" s="43">
        <v>0</v>
      </c>
      <c r="J132" s="43">
        <v>0</v>
      </c>
      <c r="K132" s="44"/>
      <c r="L132" s="43"/>
    </row>
    <row r="133" spans="1:12" ht="15.75" thickBot="1">
      <c r="A133" s="14"/>
      <c r="B133" s="15"/>
      <c r="C133" s="11"/>
      <c r="D133" s="6" t="s">
        <v>88</v>
      </c>
      <c r="E133" s="85" t="s">
        <v>54</v>
      </c>
      <c r="F133" s="79">
        <v>50</v>
      </c>
      <c r="G133" s="80">
        <v>0.2</v>
      </c>
      <c r="H133" s="80">
        <v>0</v>
      </c>
      <c r="I133" s="80">
        <v>16</v>
      </c>
      <c r="J133" s="80">
        <v>65.2</v>
      </c>
      <c r="K133" s="83" t="s">
        <v>85</v>
      </c>
      <c r="L133" s="43"/>
    </row>
    <row r="134" spans="1:12" ht="15">
      <c r="A134" s="14"/>
      <c r="B134" s="15"/>
      <c r="C134" s="11"/>
      <c r="D134" s="6"/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6"/>
      <c r="B135" s="17"/>
      <c r="C135" s="8"/>
      <c r="D135" s="18" t="s">
        <v>33</v>
      </c>
      <c r="E135" s="9"/>
      <c r="F135" s="19">
        <f>SUM(F126:F134)</f>
        <v>978</v>
      </c>
      <c r="G135" s="19">
        <f t="shared" ref="G135:J135" si="59">SUM(G126:G134)</f>
        <v>30.5</v>
      </c>
      <c r="H135" s="19">
        <f t="shared" si="59"/>
        <v>39.4</v>
      </c>
      <c r="I135" s="19">
        <f t="shared" si="59"/>
        <v>148.9</v>
      </c>
      <c r="J135" s="19">
        <f t="shared" si="59"/>
        <v>1073.5</v>
      </c>
      <c r="K135" s="25"/>
      <c r="L135" s="19"/>
    </row>
    <row r="136" spans="1:12" ht="12.6" customHeight="1">
      <c r="A136" s="33">
        <f>A120</f>
        <v>2</v>
      </c>
      <c r="B136" s="33">
        <f>B120</f>
        <v>2</v>
      </c>
      <c r="C136" s="90" t="s">
        <v>4</v>
      </c>
      <c r="D136" s="91"/>
      <c r="E136" s="31"/>
      <c r="F136" s="32">
        <f>F125+F135</f>
        <v>1548</v>
      </c>
      <c r="G136" s="32">
        <f t="shared" ref="G136" si="60">G125+G135</f>
        <v>43.1</v>
      </c>
      <c r="H136" s="32">
        <f t="shared" ref="H136" si="61">H125+H135</f>
        <v>57.099999999999994</v>
      </c>
      <c r="I136" s="32">
        <f t="shared" ref="I136" si="62">I125+I135</f>
        <v>233.20000000000002</v>
      </c>
      <c r="J136" s="32">
        <f t="shared" ref="J136:L136" si="63">J125+J135</f>
        <v>1621</v>
      </c>
      <c r="K136" s="32"/>
      <c r="L136" s="32">
        <f t="shared" si="63"/>
        <v>0</v>
      </c>
    </row>
    <row r="137" spans="1:12" ht="15">
      <c r="A137" s="20">
        <v>2</v>
      </c>
      <c r="B137" s="21">
        <v>3</v>
      </c>
      <c r="C137" s="22" t="s">
        <v>20</v>
      </c>
      <c r="D137" s="5" t="s">
        <v>21</v>
      </c>
      <c r="E137" s="58" t="s">
        <v>76</v>
      </c>
      <c r="F137" s="51">
        <v>200</v>
      </c>
      <c r="G137" s="40">
        <v>4.7</v>
      </c>
      <c r="H137" s="40">
        <v>7.5</v>
      </c>
      <c r="I137" s="40">
        <v>27.1</v>
      </c>
      <c r="J137" s="40">
        <v>194.3</v>
      </c>
      <c r="K137" s="41">
        <v>189</v>
      </c>
      <c r="L137" s="40"/>
    </row>
    <row r="138" spans="1:12" ht="15">
      <c r="A138" s="23"/>
      <c r="B138" s="15"/>
      <c r="C138" s="11"/>
      <c r="D138" s="6"/>
      <c r="E138" s="42"/>
      <c r="F138" s="43"/>
      <c r="G138" s="43"/>
      <c r="H138" s="43"/>
      <c r="I138" s="43"/>
      <c r="J138" s="43"/>
      <c r="K138" s="44"/>
      <c r="L138" s="43"/>
    </row>
    <row r="139" spans="1:12" ht="15">
      <c r="A139" s="23"/>
      <c r="B139" s="15"/>
      <c r="C139" s="11"/>
      <c r="D139" s="7" t="s">
        <v>22</v>
      </c>
      <c r="E139" s="53" t="s">
        <v>69</v>
      </c>
      <c r="F139" s="54">
        <v>200</v>
      </c>
      <c r="G139" s="43">
        <v>0.3</v>
      </c>
      <c r="H139" s="43">
        <v>0</v>
      </c>
      <c r="I139" s="43">
        <v>11.5</v>
      </c>
      <c r="J139" s="43">
        <v>47.1</v>
      </c>
      <c r="K139" s="44">
        <v>376</v>
      </c>
      <c r="L139" s="43"/>
    </row>
    <row r="140" spans="1:12" ht="15.75" customHeight="1">
      <c r="A140" s="23"/>
      <c r="B140" s="15"/>
      <c r="C140" s="11"/>
      <c r="D140" s="7" t="s">
        <v>23</v>
      </c>
      <c r="E140" s="53" t="s">
        <v>47</v>
      </c>
      <c r="F140" s="54">
        <v>40</v>
      </c>
      <c r="G140" s="43">
        <v>3.1</v>
      </c>
      <c r="H140" s="43">
        <v>0.2</v>
      </c>
      <c r="I140" s="43">
        <v>20.100000000000001</v>
      </c>
      <c r="J140" s="43">
        <v>94.7</v>
      </c>
      <c r="K140" s="44"/>
      <c r="L140" s="43"/>
    </row>
    <row r="141" spans="1:12" ht="15">
      <c r="A141" s="23"/>
      <c r="B141" s="15"/>
      <c r="C141" s="11"/>
      <c r="D141" s="7" t="s">
        <v>24</v>
      </c>
      <c r="E141" s="42"/>
      <c r="F141" s="43"/>
      <c r="G141" s="43"/>
      <c r="H141" s="43"/>
      <c r="I141" s="43"/>
      <c r="J141" s="43"/>
      <c r="K141" s="44"/>
      <c r="L141" s="43"/>
    </row>
    <row r="142" spans="1:12" ht="15">
      <c r="A142" s="23"/>
      <c r="B142" s="15"/>
      <c r="C142" s="11"/>
      <c r="D142" s="7" t="s">
        <v>81</v>
      </c>
      <c r="E142" s="42" t="s">
        <v>93</v>
      </c>
      <c r="F142" s="43">
        <v>10</v>
      </c>
      <c r="G142" s="43">
        <v>0.1</v>
      </c>
      <c r="H142" s="43">
        <v>8.3000000000000007</v>
      </c>
      <c r="I142" s="43">
        <v>0.1</v>
      </c>
      <c r="J142" s="43">
        <v>75</v>
      </c>
      <c r="K142" s="44">
        <v>13</v>
      </c>
      <c r="L142" s="43"/>
    </row>
    <row r="143" spans="1:12" ht="15">
      <c r="A143" s="23"/>
      <c r="B143" s="15"/>
      <c r="C143" s="11"/>
      <c r="D143" s="6" t="s">
        <v>81</v>
      </c>
      <c r="E143" s="53" t="s">
        <v>61</v>
      </c>
      <c r="F143" s="54">
        <v>15</v>
      </c>
      <c r="G143" s="43">
        <v>3.5</v>
      </c>
      <c r="H143" s="43">
        <v>4.4000000000000004</v>
      </c>
      <c r="I143" s="43"/>
      <c r="J143" s="43">
        <v>54.6</v>
      </c>
      <c r="K143" s="44">
        <v>15</v>
      </c>
      <c r="L143" s="43"/>
    </row>
    <row r="144" spans="1:12" ht="15">
      <c r="A144" s="23"/>
      <c r="B144" s="15"/>
      <c r="C144" s="11"/>
      <c r="D144" s="6" t="s">
        <v>88</v>
      </c>
      <c r="E144" s="53" t="s">
        <v>77</v>
      </c>
      <c r="F144" s="54">
        <v>40</v>
      </c>
      <c r="G144" s="43">
        <v>0.6</v>
      </c>
      <c r="H144" s="43">
        <v>0.7</v>
      </c>
      <c r="I144" s="43">
        <v>15.5</v>
      </c>
      <c r="J144" s="43">
        <v>70.8</v>
      </c>
      <c r="K144" s="44"/>
      <c r="L144" s="43"/>
    </row>
    <row r="145" spans="1:12" ht="15">
      <c r="A145" s="24"/>
      <c r="B145" s="17"/>
      <c r="C145" s="8"/>
      <c r="D145" s="18" t="s">
        <v>33</v>
      </c>
      <c r="E145" s="9"/>
      <c r="F145" s="19">
        <f>SUM(F137:F144)</f>
        <v>505</v>
      </c>
      <c r="G145" s="19">
        <f t="shared" ref="G145:J145" si="64">SUM(G137:G144)</f>
        <v>12.299999999999999</v>
      </c>
      <c r="H145" s="19">
        <f t="shared" si="64"/>
        <v>21.099999999999998</v>
      </c>
      <c r="I145" s="19">
        <f t="shared" si="64"/>
        <v>74.300000000000011</v>
      </c>
      <c r="J145" s="19">
        <f t="shared" si="64"/>
        <v>536.5</v>
      </c>
      <c r="K145" s="25"/>
      <c r="L145" s="19"/>
    </row>
    <row r="146" spans="1:12" ht="15">
      <c r="A146" s="26">
        <f>A137</f>
        <v>2</v>
      </c>
      <c r="B146" s="13">
        <f>B137</f>
        <v>3</v>
      </c>
      <c r="C146" s="10" t="s">
        <v>25</v>
      </c>
      <c r="D146" s="7" t="s">
        <v>26</v>
      </c>
      <c r="E146" s="56"/>
      <c r="F146" s="57"/>
      <c r="G146" s="43"/>
      <c r="H146" s="43"/>
      <c r="I146" s="43"/>
      <c r="J146" s="43"/>
      <c r="K146" s="44"/>
      <c r="L146" s="43"/>
    </row>
    <row r="147" spans="1:12" ht="15">
      <c r="A147" s="23"/>
      <c r="B147" s="15"/>
      <c r="C147" s="11"/>
      <c r="D147" s="7" t="s">
        <v>27</v>
      </c>
      <c r="E147" s="53" t="s">
        <v>51</v>
      </c>
      <c r="F147" s="54">
        <v>250</v>
      </c>
      <c r="G147" s="43">
        <v>6.6</v>
      </c>
      <c r="H147" s="43">
        <v>9.4</v>
      </c>
      <c r="I147" s="43">
        <v>23.9</v>
      </c>
      <c r="J147" s="43">
        <v>205.5</v>
      </c>
      <c r="K147" s="44">
        <v>99</v>
      </c>
      <c r="L147" s="43"/>
    </row>
    <row r="148" spans="1:12" ht="15">
      <c r="A148" s="23"/>
      <c r="B148" s="15"/>
      <c r="C148" s="11"/>
      <c r="D148" s="7" t="s">
        <v>28</v>
      </c>
      <c r="E148" s="53" t="s">
        <v>70</v>
      </c>
      <c r="F148" s="54">
        <v>100</v>
      </c>
      <c r="G148" s="43">
        <v>1.1000000000000001</v>
      </c>
      <c r="H148" s="43">
        <v>7.9</v>
      </c>
      <c r="I148" s="43">
        <v>6.2</v>
      </c>
      <c r="J148" s="43">
        <v>99.8</v>
      </c>
      <c r="K148" s="44">
        <v>257</v>
      </c>
      <c r="L148" s="43"/>
    </row>
    <row r="149" spans="1:12" ht="15">
      <c r="A149" s="23"/>
      <c r="B149" s="15"/>
      <c r="C149" s="11"/>
      <c r="D149" s="7" t="s">
        <v>29</v>
      </c>
      <c r="E149" s="53" t="s">
        <v>53</v>
      </c>
      <c r="F149" s="54">
        <v>180</v>
      </c>
      <c r="G149" s="43">
        <v>6.7</v>
      </c>
      <c r="H149" s="43">
        <v>5.7</v>
      </c>
      <c r="I149" s="43">
        <v>43.1</v>
      </c>
      <c r="J149" s="43">
        <v>250</v>
      </c>
      <c r="K149" s="44">
        <v>209</v>
      </c>
      <c r="L149" s="43"/>
    </row>
    <row r="150" spans="1:12" ht="15">
      <c r="A150" s="23"/>
      <c r="B150" s="15"/>
      <c r="C150" s="11"/>
      <c r="D150" s="7" t="s">
        <v>30</v>
      </c>
      <c r="E150" s="42" t="s">
        <v>41</v>
      </c>
      <c r="F150" s="43">
        <v>200</v>
      </c>
      <c r="G150" s="43">
        <v>0</v>
      </c>
      <c r="H150" s="43">
        <v>0</v>
      </c>
      <c r="I150" s="43">
        <v>23.3</v>
      </c>
      <c r="J150" s="43">
        <v>92.9</v>
      </c>
      <c r="K150" s="44">
        <v>402</v>
      </c>
      <c r="L150" s="43"/>
    </row>
    <row r="151" spans="1:12" ht="15">
      <c r="A151" s="23"/>
      <c r="B151" s="15"/>
      <c r="C151" s="11"/>
      <c r="D151" s="7" t="s">
        <v>31</v>
      </c>
      <c r="E151" s="53" t="s">
        <v>47</v>
      </c>
      <c r="F151" s="54">
        <v>50</v>
      </c>
      <c r="G151" s="43">
        <v>3.8</v>
      </c>
      <c r="H151" s="43">
        <v>0.3</v>
      </c>
      <c r="I151" s="43">
        <v>25.1</v>
      </c>
      <c r="J151" s="43">
        <v>118.4</v>
      </c>
      <c r="K151" s="44"/>
      <c r="L151" s="43"/>
    </row>
    <row r="152" spans="1:12" ht="15">
      <c r="A152" s="23"/>
      <c r="B152" s="15"/>
      <c r="C152" s="11"/>
      <c r="D152" s="7" t="s">
        <v>32</v>
      </c>
      <c r="E152" s="53" t="s">
        <v>48</v>
      </c>
      <c r="F152" s="54">
        <v>48</v>
      </c>
      <c r="G152" s="43">
        <v>0</v>
      </c>
      <c r="H152" s="43">
        <v>0</v>
      </c>
      <c r="I152" s="43">
        <v>0</v>
      </c>
      <c r="J152" s="43">
        <v>0</v>
      </c>
      <c r="K152" s="44"/>
      <c r="L152" s="43"/>
    </row>
    <row r="153" spans="1:12" ht="15.75" thickBot="1">
      <c r="A153" s="23"/>
      <c r="B153" s="15"/>
      <c r="C153" s="11"/>
      <c r="D153" s="6" t="s">
        <v>88</v>
      </c>
      <c r="E153" s="85" t="s">
        <v>44</v>
      </c>
      <c r="F153" s="79">
        <v>45</v>
      </c>
      <c r="G153" s="80">
        <v>1.5</v>
      </c>
      <c r="H153" s="80">
        <v>2</v>
      </c>
      <c r="I153" s="80">
        <v>14.9</v>
      </c>
      <c r="J153" s="80">
        <v>167</v>
      </c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4"/>
      <c r="B155" s="17"/>
      <c r="C155" s="8"/>
      <c r="D155" s="18" t="s">
        <v>33</v>
      </c>
      <c r="E155" s="9"/>
      <c r="F155" s="19">
        <f>SUM(F146:F154)</f>
        <v>873</v>
      </c>
      <c r="G155" s="19">
        <f t="shared" ref="G155:J155" si="65">SUM(G146:G154)</f>
        <v>19.7</v>
      </c>
      <c r="H155" s="19">
        <f t="shared" si="65"/>
        <v>25.3</v>
      </c>
      <c r="I155" s="19">
        <f t="shared" si="65"/>
        <v>136.5</v>
      </c>
      <c r="J155" s="19">
        <f t="shared" si="65"/>
        <v>933.59999999999991</v>
      </c>
      <c r="K155" s="25"/>
      <c r="L155" s="19">
        <f t="shared" ref="L155" si="66">SUM(L146:L154)</f>
        <v>0</v>
      </c>
    </row>
    <row r="156" spans="1:12" ht="15">
      <c r="A156" s="29">
        <f>A137</f>
        <v>2</v>
      </c>
      <c r="B156" s="30">
        <f>B137</f>
        <v>3</v>
      </c>
      <c r="C156" s="90" t="s">
        <v>4</v>
      </c>
      <c r="D156" s="91"/>
      <c r="E156" s="31"/>
      <c r="F156" s="32">
        <f>F145+F155</f>
        <v>1378</v>
      </c>
      <c r="G156" s="32">
        <f t="shared" ref="G156" si="67">G145+G155</f>
        <v>32</v>
      </c>
      <c r="H156" s="32">
        <f t="shared" ref="H156" si="68">H145+H155</f>
        <v>46.4</v>
      </c>
      <c r="I156" s="32">
        <f t="shared" ref="I156" si="69">I145+I155</f>
        <v>210.8</v>
      </c>
      <c r="J156" s="32">
        <f t="shared" ref="J156:L156" si="70">J145+J155</f>
        <v>1470.1</v>
      </c>
      <c r="K156" s="32"/>
      <c r="L156" s="32">
        <f t="shared" si="70"/>
        <v>0</v>
      </c>
    </row>
    <row r="157" spans="1:12" ht="15">
      <c r="A157" s="20">
        <v>2</v>
      </c>
      <c r="B157" s="21">
        <v>4</v>
      </c>
      <c r="C157" s="22" t="s">
        <v>20</v>
      </c>
      <c r="D157" s="5" t="s">
        <v>21</v>
      </c>
      <c r="E157" s="58" t="s">
        <v>71</v>
      </c>
      <c r="F157" s="51">
        <v>200</v>
      </c>
      <c r="G157" s="40">
        <v>29.3</v>
      </c>
      <c r="H157" s="40">
        <v>10.1</v>
      </c>
      <c r="I157" s="40">
        <v>41.6</v>
      </c>
      <c r="J157" s="40">
        <v>378.2</v>
      </c>
      <c r="K157" s="41">
        <v>234</v>
      </c>
      <c r="L157" s="40"/>
    </row>
    <row r="158" spans="1:12" ht="15">
      <c r="A158" s="23"/>
      <c r="B158" s="15"/>
      <c r="C158" s="11"/>
      <c r="D158" s="6"/>
      <c r="E158" s="42"/>
      <c r="F158" s="43"/>
      <c r="G158" s="43"/>
      <c r="H158" s="43"/>
      <c r="I158" s="43"/>
      <c r="J158" s="43"/>
      <c r="K158" s="44"/>
      <c r="L158" s="43"/>
    </row>
    <row r="159" spans="1:12" ht="15">
      <c r="A159" s="23"/>
      <c r="B159" s="15"/>
      <c r="C159" s="11"/>
      <c r="D159" s="7" t="s">
        <v>22</v>
      </c>
      <c r="E159" s="53" t="s">
        <v>57</v>
      </c>
      <c r="F159" s="54">
        <v>200</v>
      </c>
      <c r="G159" s="43">
        <v>0.3</v>
      </c>
      <c r="H159" s="43">
        <v>0</v>
      </c>
      <c r="I159" s="43">
        <v>12.5</v>
      </c>
      <c r="J159" s="43">
        <v>51.1</v>
      </c>
      <c r="K159" s="44">
        <v>379</v>
      </c>
      <c r="L159" s="43"/>
    </row>
    <row r="160" spans="1:12" ht="15">
      <c r="A160" s="23"/>
      <c r="B160" s="15"/>
      <c r="C160" s="11"/>
      <c r="D160" s="7" t="s">
        <v>23</v>
      </c>
      <c r="E160" s="53" t="s">
        <v>47</v>
      </c>
      <c r="F160" s="54">
        <v>40</v>
      </c>
      <c r="G160" s="43">
        <v>3.1</v>
      </c>
      <c r="H160" s="43">
        <v>0.2</v>
      </c>
      <c r="I160" s="43">
        <v>20.100000000000001</v>
      </c>
      <c r="J160" s="43">
        <v>94.7</v>
      </c>
      <c r="K160" s="44"/>
      <c r="L160" s="43"/>
    </row>
    <row r="161" spans="1:12" ht="15">
      <c r="A161" s="23"/>
      <c r="B161" s="15"/>
      <c r="C161" s="11"/>
      <c r="D161" s="7" t="s">
        <v>24</v>
      </c>
      <c r="E161" s="42" t="s">
        <v>94</v>
      </c>
      <c r="F161" s="43">
        <v>200</v>
      </c>
      <c r="G161" s="43">
        <v>0.9</v>
      </c>
      <c r="H161" s="43">
        <v>0.2</v>
      </c>
      <c r="I161" s="43">
        <v>8.1</v>
      </c>
      <c r="J161" s="43">
        <v>86</v>
      </c>
      <c r="K161" s="44"/>
      <c r="L161" s="43"/>
    </row>
    <row r="162" spans="1:12" ht="15">
      <c r="A162" s="23"/>
      <c r="B162" s="15"/>
      <c r="C162" s="11"/>
      <c r="D162" s="6" t="s">
        <v>81</v>
      </c>
      <c r="E162" s="53" t="s">
        <v>61</v>
      </c>
      <c r="F162" s="54">
        <v>15</v>
      </c>
      <c r="G162" s="43">
        <v>3.5</v>
      </c>
      <c r="H162" s="43">
        <v>4.4000000000000004</v>
      </c>
      <c r="I162" s="43"/>
      <c r="J162" s="43">
        <v>54.6</v>
      </c>
      <c r="K162" s="44">
        <v>15</v>
      </c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4"/>
      <c r="B164" s="17"/>
      <c r="C164" s="8"/>
      <c r="D164" s="18" t="s">
        <v>33</v>
      </c>
      <c r="E164" s="9"/>
      <c r="F164" s="19">
        <f>SUM(F157:F163)</f>
        <v>655</v>
      </c>
      <c r="G164" s="19">
        <f t="shared" ref="G164:J164" si="71">SUM(G157:G163)</f>
        <v>37.1</v>
      </c>
      <c r="H164" s="19">
        <f t="shared" si="71"/>
        <v>14.899999999999999</v>
      </c>
      <c r="I164" s="19">
        <f t="shared" si="71"/>
        <v>82.3</v>
      </c>
      <c r="J164" s="19">
        <f t="shared" si="71"/>
        <v>664.6</v>
      </c>
      <c r="K164" s="25"/>
      <c r="L164" s="19"/>
    </row>
    <row r="165" spans="1:12" ht="15">
      <c r="A165" s="26">
        <f>A157</f>
        <v>2</v>
      </c>
      <c r="B165" s="13">
        <f>B157</f>
        <v>4</v>
      </c>
      <c r="C165" s="10" t="s">
        <v>25</v>
      </c>
      <c r="D165" s="7" t="s">
        <v>26</v>
      </c>
      <c r="E165" s="56" t="s">
        <v>80</v>
      </c>
      <c r="F165" s="57">
        <v>100</v>
      </c>
      <c r="G165" s="43">
        <v>1.1000000000000001</v>
      </c>
      <c r="H165" s="43">
        <v>5.3</v>
      </c>
      <c r="I165" s="43">
        <v>4.5999999999999996</v>
      </c>
      <c r="J165" s="43">
        <v>71.400000000000006</v>
      </c>
      <c r="K165" s="44"/>
      <c r="L165" s="43"/>
    </row>
    <row r="166" spans="1:12" ht="15">
      <c r="A166" s="23"/>
      <c r="B166" s="15"/>
      <c r="C166" s="11"/>
      <c r="D166" s="7" t="s">
        <v>27</v>
      </c>
      <c r="E166" s="53" t="s">
        <v>46</v>
      </c>
      <c r="F166" s="54">
        <v>250</v>
      </c>
      <c r="G166" s="43">
        <v>6.7</v>
      </c>
      <c r="H166" s="43">
        <v>10.199999999999999</v>
      </c>
      <c r="I166" s="43">
        <v>15.2</v>
      </c>
      <c r="J166" s="43">
        <v>178.3</v>
      </c>
      <c r="K166" s="44">
        <v>62</v>
      </c>
      <c r="L166" s="43"/>
    </row>
    <row r="167" spans="1:12" ht="15.75" thickBot="1">
      <c r="A167" s="23"/>
      <c r="B167" s="15"/>
      <c r="C167" s="11"/>
      <c r="D167" s="78" t="s">
        <v>28</v>
      </c>
      <c r="E167" s="85" t="s">
        <v>55</v>
      </c>
      <c r="F167" s="79">
        <v>200</v>
      </c>
      <c r="G167" s="80">
        <v>15.5</v>
      </c>
      <c r="H167" s="80">
        <v>22</v>
      </c>
      <c r="I167" s="80">
        <v>49.4</v>
      </c>
      <c r="J167" s="80">
        <v>457.3</v>
      </c>
      <c r="K167" s="83">
        <v>311</v>
      </c>
      <c r="L167" s="88"/>
    </row>
    <row r="168" spans="1:12" ht="15">
      <c r="A168" s="23"/>
      <c r="B168" s="15"/>
      <c r="C168" s="11"/>
      <c r="D168" s="7" t="s">
        <v>29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30</v>
      </c>
      <c r="E169" s="53" t="s">
        <v>58</v>
      </c>
      <c r="F169" s="54">
        <v>200</v>
      </c>
      <c r="G169" s="43">
        <v>0</v>
      </c>
      <c r="H169" s="43">
        <v>0</v>
      </c>
      <c r="I169" s="43">
        <v>28.2</v>
      </c>
      <c r="J169" s="43">
        <v>113</v>
      </c>
      <c r="K169" s="44">
        <v>411</v>
      </c>
      <c r="L169" s="43"/>
    </row>
    <row r="170" spans="1:12" ht="15">
      <c r="A170" s="23"/>
      <c r="B170" s="15"/>
      <c r="C170" s="11"/>
      <c r="D170" s="7" t="s">
        <v>31</v>
      </c>
      <c r="E170" s="53" t="s">
        <v>47</v>
      </c>
      <c r="F170" s="54">
        <v>50</v>
      </c>
      <c r="G170" s="43">
        <v>3.8</v>
      </c>
      <c r="H170" s="43">
        <v>0.3</v>
      </c>
      <c r="I170" s="43">
        <v>25.1</v>
      </c>
      <c r="J170" s="43">
        <v>118.4</v>
      </c>
      <c r="K170" s="44"/>
      <c r="L170" s="43"/>
    </row>
    <row r="171" spans="1:12" ht="15">
      <c r="A171" s="23"/>
      <c r="B171" s="15"/>
      <c r="C171" s="11"/>
      <c r="D171" s="7" t="s">
        <v>32</v>
      </c>
      <c r="E171" s="53" t="s">
        <v>48</v>
      </c>
      <c r="F171" s="54">
        <v>48</v>
      </c>
      <c r="G171" s="43">
        <v>0</v>
      </c>
      <c r="H171" s="43">
        <v>0</v>
      </c>
      <c r="I171" s="43">
        <v>0</v>
      </c>
      <c r="J171" s="43">
        <v>0</v>
      </c>
      <c r="K171" s="44"/>
      <c r="L171" s="43"/>
    </row>
    <row r="172" spans="1:12" ht="15.75" thickBot="1">
      <c r="A172" s="23"/>
      <c r="B172" s="15"/>
      <c r="C172" s="11"/>
      <c r="D172" s="6" t="s">
        <v>24</v>
      </c>
      <c r="E172" s="85" t="s">
        <v>106</v>
      </c>
      <c r="F172" s="79">
        <v>150</v>
      </c>
      <c r="G172" s="80">
        <v>0.4</v>
      </c>
      <c r="H172" s="80">
        <v>0.4</v>
      </c>
      <c r="I172" s="80">
        <v>9.6</v>
      </c>
      <c r="J172" s="80">
        <v>47</v>
      </c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4"/>
      <c r="B174" s="17"/>
      <c r="C174" s="8"/>
      <c r="D174" s="18" t="s">
        <v>33</v>
      </c>
      <c r="E174" s="9"/>
      <c r="F174" s="19">
        <f>SUM(F165:F173)</f>
        <v>998</v>
      </c>
      <c r="G174" s="19">
        <f t="shared" ref="G174:J174" si="72">SUM(G165:G173)</f>
        <v>27.5</v>
      </c>
      <c r="H174" s="19">
        <f t="shared" si="72"/>
        <v>38.199999999999996</v>
      </c>
      <c r="I174" s="19">
        <f t="shared" si="72"/>
        <v>132.1</v>
      </c>
      <c r="J174" s="19">
        <f t="shared" si="72"/>
        <v>985.4</v>
      </c>
      <c r="K174" s="25"/>
      <c r="L174" s="19"/>
    </row>
    <row r="175" spans="1:12" ht="15.75" thickBot="1">
      <c r="A175" s="29">
        <f>A157</f>
        <v>2</v>
      </c>
      <c r="B175" s="30">
        <f>B157</f>
        <v>4</v>
      </c>
      <c r="C175" s="90" t="s">
        <v>4</v>
      </c>
      <c r="D175" s="91"/>
      <c r="E175" s="31"/>
      <c r="F175" s="32">
        <f>F164+F174</f>
        <v>1653</v>
      </c>
      <c r="G175" s="32">
        <f t="shared" ref="G175" si="73">G164+G174</f>
        <v>64.599999999999994</v>
      </c>
      <c r="H175" s="32">
        <f t="shared" ref="H175" si="74">H164+H174</f>
        <v>53.099999999999994</v>
      </c>
      <c r="I175" s="32">
        <f t="shared" ref="I175" si="75">I164+I174</f>
        <v>214.39999999999998</v>
      </c>
      <c r="J175" s="32">
        <f t="shared" ref="J175:L175" si="76">J164+J174</f>
        <v>1650</v>
      </c>
      <c r="K175" s="32"/>
      <c r="L175" s="32">
        <f t="shared" si="76"/>
        <v>0</v>
      </c>
    </row>
    <row r="176" spans="1:12" ht="15">
      <c r="A176" s="20">
        <v>2</v>
      </c>
      <c r="B176" s="21">
        <v>5</v>
      </c>
      <c r="C176" s="22" t="s">
        <v>20</v>
      </c>
      <c r="D176" s="5" t="s">
        <v>21</v>
      </c>
      <c r="E176" s="69" t="s">
        <v>72</v>
      </c>
      <c r="F176" s="68">
        <v>200</v>
      </c>
      <c r="G176" s="40">
        <v>0.1</v>
      </c>
      <c r="H176" s="40">
        <v>1.6</v>
      </c>
      <c r="I176" s="40">
        <v>2.2000000000000002</v>
      </c>
      <c r="J176" s="40">
        <v>23.4</v>
      </c>
      <c r="K176" s="41">
        <v>120</v>
      </c>
      <c r="L176" s="40"/>
    </row>
    <row r="177" spans="1:12" ht="15">
      <c r="A177" s="23"/>
      <c r="B177" s="15"/>
      <c r="C177" s="11"/>
      <c r="D177" s="6"/>
      <c r="E177" s="42"/>
      <c r="F177" s="43"/>
      <c r="G177" s="43"/>
      <c r="H177" s="43"/>
      <c r="I177" s="43"/>
      <c r="J177" s="43"/>
      <c r="K177" s="44"/>
      <c r="L177" s="43"/>
    </row>
    <row r="178" spans="1:12" ht="15">
      <c r="A178" s="23"/>
      <c r="B178" s="15"/>
      <c r="C178" s="11"/>
      <c r="D178" s="7" t="s">
        <v>22</v>
      </c>
      <c r="E178" s="53" t="s">
        <v>66</v>
      </c>
      <c r="F178" s="54">
        <v>200</v>
      </c>
      <c r="G178" s="43">
        <v>1</v>
      </c>
      <c r="H178" s="43">
        <v>0.6</v>
      </c>
      <c r="I178" s="43">
        <v>19.8</v>
      </c>
      <c r="J178" s="43">
        <v>88.7</v>
      </c>
      <c r="K178" s="44">
        <v>433</v>
      </c>
      <c r="L178" s="43"/>
    </row>
    <row r="179" spans="1:12" ht="15">
      <c r="A179" s="23"/>
      <c r="B179" s="15"/>
      <c r="C179" s="11"/>
      <c r="D179" s="7" t="s">
        <v>23</v>
      </c>
      <c r="E179" s="53" t="s">
        <v>47</v>
      </c>
      <c r="F179" s="54">
        <v>40</v>
      </c>
      <c r="G179" s="43">
        <v>3.1</v>
      </c>
      <c r="H179" s="43">
        <v>0.2</v>
      </c>
      <c r="I179" s="43">
        <v>20.100000000000001</v>
      </c>
      <c r="J179" s="43">
        <v>94.7</v>
      </c>
      <c r="K179" s="44"/>
      <c r="L179" s="43"/>
    </row>
    <row r="180" spans="1:12" ht="15">
      <c r="A180" s="23"/>
      <c r="B180" s="15"/>
      <c r="C180" s="11"/>
      <c r="D180" s="7" t="s">
        <v>24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81</v>
      </c>
      <c r="E181" s="42" t="s">
        <v>43</v>
      </c>
      <c r="F181" s="43">
        <v>10</v>
      </c>
      <c r="G181" s="43">
        <v>0.1</v>
      </c>
      <c r="H181" s="43">
        <v>8</v>
      </c>
      <c r="I181" s="43">
        <v>0.1</v>
      </c>
      <c r="J181" s="43">
        <v>75</v>
      </c>
      <c r="K181" s="44">
        <v>13</v>
      </c>
      <c r="L181" s="43"/>
    </row>
    <row r="182" spans="1:12" ht="15">
      <c r="A182" s="23"/>
      <c r="B182" s="15"/>
      <c r="C182" s="11"/>
      <c r="D182" s="6" t="s">
        <v>81</v>
      </c>
      <c r="E182" s="53" t="s">
        <v>61</v>
      </c>
      <c r="F182" s="54">
        <v>15</v>
      </c>
      <c r="G182" s="43">
        <v>3.5</v>
      </c>
      <c r="H182" s="43">
        <v>4.4000000000000004</v>
      </c>
      <c r="I182" s="43">
        <v>0</v>
      </c>
      <c r="J182" s="43">
        <v>54.6</v>
      </c>
      <c r="K182" s="44">
        <v>15</v>
      </c>
      <c r="L182" s="43"/>
    </row>
    <row r="183" spans="1:12" ht="15">
      <c r="A183" s="23"/>
      <c r="B183" s="15"/>
      <c r="C183" s="11"/>
      <c r="D183" s="6" t="s">
        <v>88</v>
      </c>
      <c r="E183" s="42" t="s">
        <v>44</v>
      </c>
      <c r="F183" s="43">
        <v>45</v>
      </c>
      <c r="G183" s="43">
        <v>1.5</v>
      </c>
      <c r="H183" s="43">
        <v>2</v>
      </c>
      <c r="I183" s="43">
        <v>14.9</v>
      </c>
      <c r="J183" s="43">
        <v>167</v>
      </c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SUM(F176:F183)</f>
        <v>510</v>
      </c>
      <c r="G184" s="19">
        <f t="shared" ref="G184:J184" si="77">SUM(G176:G183)</f>
        <v>9.3000000000000007</v>
      </c>
      <c r="H184" s="19">
        <f t="shared" si="77"/>
        <v>16.8</v>
      </c>
      <c r="I184" s="19">
        <f t="shared" si="77"/>
        <v>57.1</v>
      </c>
      <c r="J184" s="19">
        <f t="shared" si="77"/>
        <v>503.40000000000003</v>
      </c>
      <c r="K184" s="25"/>
      <c r="L184" s="19"/>
    </row>
    <row r="185" spans="1:12" ht="15">
      <c r="A185" s="26">
        <f>A176</f>
        <v>2</v>
      </c>
      <c r="B185" s="13">
        <f>B176</f>
        <v>5</v>
      </c>
      <c r="C185" s="10" t="s">
        <v>25</v>
      </c>
      <c r="D185" s="7" t="s">
        <v>26</v>
      </c>
      <c r="E185" s="71"/>
      <c r="F185" s="70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73" t="s">
        <v>73</v>
      </c>
      <c r="F186" s="72">
        <v>250</v>
      </c>
      <c r="G186" s="43">
        <v>6.8</v>
      </c>
      <c r="H186" s="43">
        <v>3</v>
      </c>
      <c r="I186" s="43">
        <v>17.7</v>
      </c>
      <c r="J186" s="43">
        <v>125.5</v>
      </c>
      <c r="K186" s="44">
        <v>101</v>
      </c>
      <c r="L186" s="43"/>
    </row>
    <row r="187" spans="1:12" ht="15">
      <c r="A187" s="23"/>
      <c r="B187" s="15"/>
      <c r="C187" s="11"/>
      <c r="D187" s="7" t="s">
        <v>28</v>
      </c>
      <c r="E187" s="75" t="s">
        <v>74</v>
      </c>
      <c r="F187" s="74">
        <v>100</v>
      </c>
      <c r="G187" s="43">
        <v>15.8</v>
      </c>
      <c r="H187" s="43">
        <v>16.7</v>
      </c>
      <c r="I187" s="43">
        <v>13.3</v>
      </c>
      <c r="J187" s="43">
        <v>266.3</v>
      </c>
      <c r="K187" s="44">
        <v>474</v>
      </c>
      <c r="L187" s="43"/>
    </row>
    <row r="188" spans="1:12" ht="15">
      <c r="A188" s="23"/>
      <c r="B188" s="15"/>
      <c r="C188" s="11"/>
      <c r="D188" s="7" t="s">
        <v>29</v>
      </c>
      <c r="E188" s="77" t="s">
        <v>75</v>
      </c>
      <c r="F188" s="76">
        <v>180</v>
      </c>
      <c r="G188" s="43">
        <v>4.4000000000000004</v>
      </c>
      <c r="H188" s="43">
        <v>5.5</v>
      </c>
      <c r="I188" s="43">
        <v>46.6</v>
      </c>
      <c r="J188" s="43">
        <v>252.9</v>
      </c>
      <c r="K188" s="44">
        <v>325</v>
      </c>
      <c r="L188" s="43"/>
    </row>
    <row r="189" spans="1:12" ht="15">
      <c r="A189" s="23"/>
      <c r="B189" s="15"/>
      <c r="C189" s="11"/>
      <c r="D189" s="7" t="s">
        <v>30</v>
      </c>
      <c r="E189" s="42" t="s">
        <v>68</v>
      </c>
      <c r="F189" s="43">
        <v>200</v>
      </c>
      <c r="G189" s="43">
        <v>1</v>
      </c>
      <c r="H189" s="43">
        <v>0.2</v>
      </c>
      <c r="I189" s="43">
        <v>20.2</v>
      </c>
      <c r="J189" s="43">
        <v>86</v>
      </c>
      <c r="K189" s="44">
        <v>442</v>
      </c>
      <c r="L189" s="43"/>
    </row>
    <row r="190" spans="1:12" ht="15">
      <c r="A190" s="23"/>
      <c r="B190" s="15"/>
      <c r="C190" s="11"/>
      <c r="D190" s="7" t="s">
        <v>31</v>
      </c>
      <c r="E190" s="53" t="s">
        <v>47</v>
      </c>
      <c r="F190" s="54">
        <v>50</v>
      </c>
      <c r="G190" s="43">
        <v>3.8</v>
      </c>
      <c r="H190" s="43">
        <v>0.3</v>
      </c>
      <c r="I190" s="43">
        <v>25.1</v>
      </c>
      <c r="J190" s="43">
        <v>118.4</v>
      </c>
      <c r="K190" s="44"/>
      <c r="L190" s="43"/>
    </row>
    <row r="191" spans="1:12" ht="15">
      <c r="A191" s="23"/>
      <c r="B191" s="15"/>
      <c r="C191" s="11"/>
      <c r="D191" s="7" t="s">
        <v>32</v>
      </c>
      <c r="E191" s="53" t="s">
        <v>48</v>
      </c>
      <c r="F191" s="54">
        <v>48</v>
      </c>
      <c r="G191" s="43">
        <v>0</v>
      </c>
      <c r="H191" s="43">
        <v>0</v>
      </c>
      <c r="I191" s="43">
        <v>0</v>
      </c>
      <c r="J191" s="43">
        <v>0</v>
      </c>
      <c r="K191" s="44"/>
      <c r="L191" s="43"/>
    </row>
    <row r="192" spans="1:12" ht="15.75" thickBot="1">
      <c r="A192" s="23"/>
      <c r="B192" s="15"/>
      <c r="C192" s="11"/>
      <c r="D192" s="6" t="s">
        <v>88</v>
      </c>
      <c r="E192" s="85" t="s">
        <v>77</v>
      </c>
      <c r="F192" s="79">
        <v>40</v>
      </c>
      <c r="G192" s="80">
        <v>0.6</v>
      </c>
      <c r="H192" s="80">
        <v>0.7</v>
      </c>
      <c r="I192" s="80">
        <v>15.5</v>
      </c>
      <c r="J192" s="80">
        <v>70.8</v>
      </c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868</v>
      </c>
      <c r="G194" s="19">
        <f t="shared" ref="G194:J194" si="78">SUM(G185:G193)</f>
        <v>32.4</v>
      </c>
      <c r="H194" s="19">
        <f t="shared" si="78"/>
        <v>26.4</v>
      </c>
      <c r="I194" s="19">
        <f t="shared" si="78"/>
        <v>138.4</v>
      </c>
      <c r="J194" s="19">
        <f t="shared" si="78"/>
        <v>919.9</v>
      </c>
      <c r="K194" s="25"/>
      <c r="L194" s="19"/>
    </row>
    <row r="195" spans="1:12" ht="15">
      <c r="A195" s="29">
        <f>A176</f>
        <v>2</v>
      </c>
      <c r="B195" s="30">
        <f>B176</f>
        <v>5</v>
      </c>
      <c r="C195" s="90" t="s">
        <v>4</v>
      </c>
      <c r="D195" s="91"/>
      <c r="E195" s="31"/>
      <c r="F195" s="32">
        <f>F184+F194</f>
        <v>1378</v>
      </c>
      <c r="G195" s="32">
        <f t="shared" ref="G195" si="79">G184+G194</f>
        <v>41.7</v>
      </c>
      <c r="H195" s="32">
        <f t="shared" ref="H195" si="80">H184+H194</f>
        <v>43.2</v>
      </c>
      <c r="I195" s="32">
        <f t="shared" ref="I195" si="81">I184+I194</f>
        <v>195.5</v>
      </c>
      <c r="J195" s="32">
        <f t="shared" ref="J195" si="82">J184+J194</f>
        <v>1423.3</v>
      </c>
      <c r="K195" s="32"/>
      <c r="L195" s="32"/>
    </row>
    <row r="196" spans="1:12">
      <c r="A196" s="27"/>
      <c r="B196" s="28"/>
      <c r="C196" s="92" t="s">
        <v>5</v>
      </c>
      <c r="D196" s="92"/>
      <c r="E196" s="92"/>
      <c r="F196" s="34">
        <f>(F24+F43+F62+F81+F100+F119+F136+F156+F175+F195)/(IF(F24=0,0,1)+IF(F43=0,0,1)+IF(F62=0,0,1)+IF(F81=0,0,1)+IF(F100=0,0,1)+IF(F119=0,0,1)+IF(F136=0,0,1)+IF(F156=0,0,1)+IF(F175=0,0,1)+IF(F195=0,0,1))</f>
        <v>1509</v>
      </c>
      <c r="G196" s="34">
        <f>(G24+G43+G62+G81+G100+G119+G136+G156+G175+G195)/(IF(G24=0,0,1)+IF(G43=0,0,1)+IF(G62=0,0,1)+IF(G81=0,0,1)+IF(G100=0,0,1)+IF(G119=0,0,1)+IF(G136=0,0,1)+IF(G156=0,0,1)+IF(G175=0,0,1)+IF(G195=0,0,1))</f>
        <v>47.440000000000005</v>
      </c>
      <c r="H196" s="34">
        <f>(H24+H43+H62+H81+H100+H119+H136+H156+H175+H195)/(IF(H24=0,0,1)+IF(H43=0,0,1)+IF(H62=0,0,1)+IF(H81=0,0,1)+IF(H100=0,0,1)+IF(H119=0,0,1)+IF(H136=0,0,1)+IF(H156=0,0,1)+IF(H175=0,0,1)+IF(H195=0,0,1))</f>
        <v>52.510000000000005</v>
      </c>
      <c r="I196" s="34">
        <f>(I24+I43+I62+I81+I100+I119+I136+I156+I175+I195)/(IF(I24=0,0,1)+IF(I43=0,0,1)+IF(I62=0,0,1)+IF(I81=0,0,1)+IF(I100=0,0,1)+IF(I119=0,0,1)+IF(I136=0,0,1)+IF(I156=0,0,1)+IF(I175=0,0,1)+IF(I195=0,0,1))</f>
        <v>204.48000000000002</v>
      </c>
      <c r="J196" s="34">
        <f>(J24+J43+J62+J81+J100+J119+J136+J156+J175+J195)/(IF(J24=0,0,1)+IF(J43=0,0,1)+IF(J62=0,0,1)+IF(J81=0,0,1)+IF(J100=0,0,1)+IF(J119=0,0,1)+IF(J136=0,0,1)+IF(J156=0,0,1)+IF(J175=0,0,1)+IF(J195=0,0,1))</f>
        <v>1518.1</v>
      </c>
      <c r="K196" s="34"/>
      <c r="L196" s="34"/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6:D136"/>
    <mergeCell ref="C156:D156"/>
    <mergeCell ref="C175:D175"/>
  </mergeCells>
  <pageMargins left="0.7" right="0.7" top="0.75" bottom="0.75" header="0.3" footer="0.3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2024-02-08T12:15:40Z</cp:lastPrinted>
  <dcterms:created xsi:type="dcterms:W3CDTF">2022-05-16T14:23:56Z</dcterms:created>
  <dcterms:modified xsi:type="dcterms:W3CDTF">2024-03-06T06:35:08Z</dcterms:modified>
</cp:coreProperties>
</file>