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J193"/>
  <c r="I193"/>
  <c r="H193"/>
  <c r="G193"/>
  <c r="F193"/>
  <c r="B184"/>
  <c r="A184"/>
  <c r="J183"/>
  <c r="I183"/>
  <c r="H183"/>
  <c r="G183"/>
  <c r="F183"/>
  <c r="B174"/>
  <c r="A174"/>
  <c r="J173"/>
  <c r="I173"/>
  <c r="H173"/>
  <c r="G173"/>
  <c r="F173"/>
  <c r="B164"/>
  <c r="A164"/>
  <c r="J163"/>
  <c r="I163"/>
  <c r="H163"/>
  <c r="G163"/>
  <c r="F163"/>
  <c r="B155"/>
  <c r="A155"/>
  <c r="L154"/>
  <c r="J154"/>
  <c r="I154"/>
  <c r="H154"/>
  <c r="G154"/>
  <c r="F154"/>
  <c r="B145"/>
  <c r="A145"/>
  <c r="J144"/>
  <c r="I144"/>
  <c r="H144"/>
  <c r="H155" s="1"/>
  <c r="G144"/>
  <c r="F144"/>
  <c r="B135"/>
  <c r="A135"/>
  <c r="J134"/>
  <c r="I134"/>
  <c r="H134"/>
  <c r="G134"/>
  <c r="F134"/>
  <c r="B125"/>
  <c r="A125"/>
  <c r="J124"/>
  <c r="I124"/>
  <c r="H124"/>
  <c r="G124"/>
  <c r="F124"/>
  <c r="B118"/>
  <c r="A118"/>
  <c r="J117"/>
  <c r="I117"/>
  <c r="H117"/>
  <c r="G117"/>
  <c r="F117"/>
  <c r="B108"/>
  <c r="A108"/>
  <c r="J107"/>
  <c r="I107"/>
  <c r="H107"/>
  <c r="G107"/>
  <c r="F107"/>
  <c r="B99"/>
  <c r="A99"/>
  <c r="L98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1"/>
  <c r="A61"/>
  <c r="J60"/>
  <c r="I60"/>
  <c r="H60"/>
  <c r="G60"/>
  <c r="F60"/>
  <c r="B51"/>
  <c r="A51"/>
  <c r="J50"/>
  <c r="I50"/>
  <c r="H50"/>
  <c r="G50"/>
  <c r="F50"/>
  <c r="B42"/>
  <c r="A42"/>
  <c r="L41"/>
  <c r="J41"/>
  <c r="I41"/>
  <c r="H41"/>
  <c r="G41"/>
  <c r="F41"/>
  <c r="B32"/>
  <c r="A32"/>
  <c r="J31"/>
  <c r="I31"/>
  <c r="H31"/>
  <c r="G31"/>
  <c r="F31"/>
  <c r="B24"/>
  <c r="A24"/>
  <c r="L23"/>
  <c r="J23"/>
  <c r="I23"/>
  <c r="H23"/>
  <c r="G23"/>
  <c r="F23"/>
  <c r="B14"/>
  <c r="A14"/>
  <c r="J13"/>
  <c r="I13"/>
  <c r="H13"/>
  <c r="G13"/>
  <c r="F13"/>
  <c r="I174" l="1"/>
  <c r="F174"/>
  <c r="H135"/>
  <c r="H174"/>
  <c r="L24"/>
  <c r="L61"/>
  <c r="L99"/>
  <c r="L80"/>
  <c r="L42"/>
  <c r="L155"/>
  <c r="L174"/>
  <c r="L118"/>
  <c r="L135"/>
  <c r="F194"/>
  <c r="J194"/>
  <c r="I194"/>
  <c r="H194"/>
  <c r="G194"/>
  <c r="J174"/>
  <c r="G174"/>
  <c r="J155"/>
  <c r="I155"/>
  <c r="G155"/>
  <c r="F155"/>
  <c r="J135"/>
  <c r="I135"/>
  <c r="G135"/>
  <c r="F135"/>
  <c r="J118"/>
  <c r="I118"/>
  <c r="H118"/>
  <c r="G118"/>
  <c r="F118"/>
  <c r="H99"/>
  <c r="F99"/>
  <c r="J99"/>
  <c r="I99"/>
  <c r="G99"/>
  <c r="H80"/>
  <c r="J80"/>
  <c r="I80"/>
  <c r="G80"/>
  <c r="F80"/>
  <c r="H61"/>
  <c r="J61"/>
  <c r="I61"/>
  <c r="G61"/>
  <c r="F61"/>
  <c r="H42"/>
  <c r="J42"/>
  <c r="I42"/>
  <c r="G42"/>
  <c r="F42"/>
  <c r="I24"/>
  <c r="J24"/>
  <c r="H24"/>
  <c r="G24"/>
  <c r="F24"/>
  <c r="H195" l="1"/>
  <c r="G195"/>
  <c r="I195"/>
  <c r="F195"/>
  <c r="J195"/>
</calcChain>
</file>

<file path=xl/sharedStrings.xml><?xml version="1.0" encoding="utf-8"?>
<sst xmlns="http://schemas.openxmlformats.org/spreadsheetml/2006/main" count="343" uniqueCount="107">
  <si>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</si>
  <si>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</si>
  <si>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</si>
  <si>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</si>
  <si>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</si>
  <si>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</si>
  <si>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</si>
  <si>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</si>
  <si>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</si>
  <si>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</si>
  <si>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</si>
  <si>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</si>
  <si>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</si>
  <si>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</si>
  <si>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</si>
  <si>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</si>
  <si>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</si>
  <si>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</si>
  <si>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</si>
  <si>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</si>
  <si>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</si>
  <si>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</si>
  <si>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</si>
  <si>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</si>
  <si>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</si>
  <si>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</si>
  <si>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</si>
  <si>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</si>
  <si>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</si>
  <si>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</si>
  <si>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</si>
  <si>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</si>
  <si>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</si>
  <si>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</si>
  <si>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</si>
  <si>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</si>
  <si>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</si>
  <si>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</si>
  <si>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</si>
  <si>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Суп картофельный с горохом </t>
  </si>
  <si>
    <t>Компот из смеси сухофруктов</t>
  </si>
  <si>
    <t>Хлеб ржано-пшеничный</t>
  </si>
  <si>
    <t>Масло (порциями)</t>
  </si>
  <si>
    <t>Печенье</t>
  </si>
  <si>
    <t>Салат из свеклы с яблоками</t>
  </si>
  <si>
    <t>Борщ с мясом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</si>
  <si>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</si>
  <si>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</si>
  <si>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</si>
  <si>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</si>
  <si>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Суп картофельный с рисом</t>
  </si>
  <si>
    <t>Бефстроганов</t>
  </si>
  <si>
    <t>Макароны отварные с маслом сливочным</t>
  </si>
  <si>
    <t>Зефир</t>
  </si>
  <si>
    <t>Плов из птицы</t>
  </si>
  <si>
    <t>Макароны отварные с сыром</t>
  </si>
  <si>
    <t>Кофейный напиток с молоком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</si>
  <si>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</si>
  <si>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</si>
  <si>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</si>
  <si>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</si>
  <si>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</si>
  <si>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</si>
  <si>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</si>
  <si>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</si>
  <si>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</si>
  <si>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Сок яблочный</t>
  </si>
  <si>
    <t>Чай с сахаром</t>
  </si>
  <si>
    <t>Мясо тушеное</t>
  </si>
  <si>
    <t>Пудинг из творога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</si>
  <si>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</si>
  <si>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</si>
  <si>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</si>
  <si>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</si>
  <si>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</si>
  <si>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Вафли</t>
  </si>
  <si>
    <t>Каша гречневая молочная</t>
  </si>
  <si>
    <t xml:space="preserve"> </t>
  </si>
  <si>
    <t>Икра кабачковая консервированная</t>
  </si>
  <si>
    <t>булочное</t>
  </si>
  <si>
    <t>Яблоко свежее (поштучно)</t>
  </si>
  <si>
    <t>Банан (поштучно)</t>
  </si>
  <si>
    <t>к/к</t>
  </si>
  <si>
    <t>Кисель плодово-ягодный с витамином "С"</t>
  </si>
  <si>
    <t>Груша (поштучно)</t>
  </si>
  <si>
    <t>сладкое</t>
  </si>
  <si>
    <t>Щи из свежей капусты со сметаной</t>
  </si>
  <si>
    <t>Мандарин (поштучно)</t>
  </si>
  <si>
    <t>Кисель плодово- ягодный с витамином "С"</t>
  </si>
  <si>
    <t xml:space="preserve">Масло (порциями) </t>
  </si>
  <si>
    <t>Апельсин (поштучно)</t>
  </si>
  <si>
    <t>Суп с макаронными изделиями и картофелем</t>
  </si>
  <si>
    <t>Запеканка из творога</t>
  </si>
  <si>
    <t>Чай c сахаром</t>
  </si>
  <si>
    <t>Рыба, припущенная с овощами</t>
  </si>
  <si>
    <t>Рассольник  "Ленинградский" со сметаной</t>
  </si>
  <si>
    <t>Компот из свежих яблок с витамином "С"</t>
  </si>
  <si>
    <t>Маскаева Н.А.</t>
  </si>
  <si>
    <t>МБОУ "Варжеляйская  СОШ"</t>
  </si>
  <si>
    <t>Сосиски отварные</t>
  </si>
  <si>
    <t>Яблоко свежее(поштучно)</t>
  </si>
  <si>
    <t>Яблоко свежее  (поштучно)</t>
  </si>
  <si>
    <t>Салат из свеклы</t>
  </si>
  <si>
    <t>хлеб бел</t>
  </si>
  <si>
    <t>Омлет натуральный \ горошек зеленый отварной</t>
  </si>
  <si>
    <t>Йогурт</t>
  </si>
  <si>
    <t>7 - 11 лет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</si>
</sst>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5" borderId="2" xfId="0" applyFill="1" applyBorder="1"/>
    <xf numFmtId="0" fontId="13" fillId="6" borderId="23" xfId="0" applyFont="1" applyFill="1" applyBorder="1" applyAlignment="1">
      <alignment horizontal="center" wrapText="1"/>
    </xf>
    <xf numFmtId="0" fontId="13" fillId="6" borderId="23" xfId="0" applyFont="1" applyFill="1" applyBorder="1" applyAlignment="1">
      <alignment horizontal="right" wrapText="1"/>
    </xf>
    <xf numFmtId="0" fontId="13" fillId="6" borderId="24" xfId="0" applyFont="1" applyFill="1" applyBorder="1" applyAlignment="1">
      <alignment wrapText="1"/>
    </xf>
    <xf numFmtId="0" fontId="13" fillId="6" borderId="25" xfId="0" applyFont="1" applyFill="1" applyBorder="1" applyAlignment="1">
      <alignment horizontal="center" wrapText="1"/>
    </xf>
    <xf numFmtId="0" fontId="13" fillId="6" borderId="26" xfId="0" applyFont="1" applyFill="1" applyBorder="1" applyAlignment="1">
      <alignment horizontal="center" wrapText="1"/>
    </xf>
    <xf numFmtId="0" fontId="1" fillId="2" borderId="2" xfId="0" applyFont="1" applyFill="1" applyBorder="1" applyProtection="1">
      <protection locked="0"/>
    </xf>
    <xf numFmtId="0" fontId="13" fillId="6" borderId="26" xfId="0" applyFont="1" applyFill="1" applyBorder="1" applyAlignment="1">
      <alignment wrapText="1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28515625" style="2" bestFit="1" customWidth="1"/>
    <col min="13" max="16384" width="9.140625" style="2"/>
  </cols>
  <sheetData>
    <row r="1" spans="1:12" ht="15">
      <c r="A1" s="1" t="s">
        <v>7</v>
      </c>
      <c r="C1" s="90" t="s">
        <v>98</v>
      </c>
      <c r="D1" s="91"/>
      <c r="E1" s="91"/>
      <c r="F1" s="12" t="s">
        <v>15</v>
      </c>
      <c r="G1" s="2" t="s">
        <v>16</v>
      </c>
      <c r="H1" s="92"/>
      <c r="I1" s="92"/>
      <c r="J1" s="92"/>
      <c r="K1" s="92"/>
    </row>
    <row r="2" spans="1:12" ht="18">
      <c r="A2" s="35" t="s">
        <v>6</v>
      </c>
      <c r="C2" s="2"/>
      <c r="G2" s="2" t="s">
        <v>17</v>
      </c>
      <c r="H2" s="92" t="s">
        <v>97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106</v>
      </c>
      <c r="G3" s="2" t="s">
        <v>18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76</v>
      </c>
      <c r="F6" s="51">
        <v>200</v>
      </c>
      <c r="G6" s="51">
        <v>6.8</v>
      </c>
      <c r="H6" s="51">
        <v>6.8</v>
      </c>
      <c r="I6" s="52">
        <v>29.1</v>
      </c>
      <c r="J6" s="40">
        <v>201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53" t="s">
        <v>93</v>
      </c>
      <c r="F8" s="54">
        <v>200</v>
      </c>
      <c r="G8" s="43">
        <v>0.3</v>
      </c>
      <c r="H8" s="54" t="s">
        <v>77</v>
      </c>
      <c r="I8" s="54">
        <v>11.5</v>
      </c>
      <c r="J8" s="55">
        <v>47.1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53" t="s">
        <v>38</v>
      </c>
      <c r="F9" s="54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80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 t="s">
        <v>79</v>
      </c>
      <c r="E11" s="42" t="s">
        <v>42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/>
    </row>
    <row r="12" spans="1:12" ht="15">
      <c r="A12" s="23"/>
      <c r="B12" s="15"/>
      <c r="C12" s="11"/>
      <c r="D12" s="6" t="s">
        <v>79</v>
      </c>
      <c r="E12" s="42" t="s">
        <v>60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15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615</v>
      </c>
      <c r="G13" s="19">
        <f t="shared" ref="G13:J13" si="0">SUM(G6:G12)</f>
        <v>14.2</v>
      </c>
      <c r="H13" s="19">
        <f t="shared" si="0"/>
        <v>20.100000000000001</v>
      </c>
      <c r="I13" s="19">
        <f t="shared" si="0"/>
        <v>70.599999999999994</v>
      </c>
      <c r="J13" s="19">
        <f t="shared" si="0"/>
        <v>519.4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102</v>
      </c>
      <c r="F14" s="57">
        <v>100</v>
      </c>
      <c r="G14" s="43">
        <v>1.1000000000000001</v>
      </c>
      <c r="H14" s="43">
        <v>5.2</v>
      </c>
      <c r="I14" s="43">
        <v>11.2</v>
      </c>
      <c r="J14" s="43">
        <v>97</v>
      </c>
      <c r="K14" s="44">
        <v>54</v>
      </c>
      <c r="L14" s="43"/>
    </row>
    <row r="15" spans="1:12" ht="15">
      <c r="A15" s="23"/>
      <c r="B15" s="15"/>
      <c r="C15" s="11"/>
      <c r="D15" s="7" t="s">
        <v>26</v>
      </c>
      <c r="E15" s="53" t="s">
        <v>39</v>
      </c>
      <c r="F15" s="54">
        <v>250</v>
      </c>
      <c r="G15" s="43">
        <v>9.6999999999999993</v>
      </c>
      <c r="H15" s="43">
        <v>9.5</v>
      </c>
      <c r="I15" s="43">
        <v>18.8</v>
      </c>
      <c r="J15" s="43">
        <v>199.1</v>
      </c>
      <c r="K15" s="44">
        <v>99</v>
      </c>
      <c r="L15" s="43"/>
    </row>
    <row r="16" spans="1:12" ht="15.75" thickBot="1">
      <c r="A16" s="23"/>
      <c r="B16" s="15"/>
      <c r="C16" s="11"/>
      <c r="D16" s="7" t="s">
        <v>27</v>
      </c>
      <c r="E16" s="53" t="s">
        <v>99</v>
      </c>
      <c r="F16" s="54">
        <v>90</v>
      </c>
      <c r="G16" s="80">
        <v>13.1</v>
      </c>
      <c r="H16" s="80">
        <v>16.100000000000001</v>
      </c>
      <c r="I16" s="80">
        <v>12.1</v>
      </c>
      <c r="J16" s="80">
        <v>246.2</v>
      </c>
      <c r="K16" s="83">
        <v>279</v>
      </c>
      <c r="L16" s="43"/>
    </row>
    <row r="17" spans="1:12" ht="15">
      <c r="A17" s="23"/>
      <c r="B17" s="15"/>
      <c r="C17" s="11"/>
      <c r="D17" s="7" t="s">
        <v>28</v>
      </c>
      <c r="E17" s="53" t="s">
        <v>52</v>
      </c>
      <c r="F17" s="54">
        <v>180</v>
      </c>
      <c r="G17" s="43">
        <v>6.7</v>
      </c>
      <c r="H17" s="43">
        <v>5.7</v>
      </c>
      <c r="I17" s="43">
        <v>43.1</v>
      </c>
      <c r="J17" s="43">
        <v>250</v>
      </c>
      <c r="K17" s="44">
        <v>209</v>
      </c>
      <c r="L17" s="43"/>
    </row>
    <row r="18" spans="1:12" ht="15">
      <c r="A18" s="23"/>
      <c r="B18" s="15"/>
      <c r="C18" s="11"/>
      <c r="D18" s="7" t="s">
        <v>29</v>
      </c>
      <c r="E18" s="42" t="s">
        <v>40</v>
      </c>
      <c r="F18" s="43">
        <v>200</v>
      </c>
      <c r="G18" s="43">
        <v>0</v>
      </c>
      <c r="H18" s="43">
        <v>0</v>
      </c>
      <c r="I18" s="43">
        <v>23.3</v>
      </c>
      <c r="J18" s="43">
        <v>92.9</v>
      </c>
      <c r="K18" s="44">
        <v>402</v>
      </c>
      <c r="L18" s="43"/>
    </row>
    <row r="19" spans="1:12" ht="15">
      <c r="A19" s="23"/>
      <c r="B19" s="15"/>
      <c r="C19" s="11"/>
      <c r="D19" s="7" t="s">
        <v>30</v>
      </c>
      <c r="E19" s="53" t="s">
        <v>38</v>
      </c>
      <c r="F19" s="54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/>
    </row>
    <row r="20" spans="1:12" ht="15">
      <c r="A20" s="23"/>
      <c r="B20" s="15"/>
      <c r="C20" s="11"/>
      <c r="D20" s="7" t="s">
        <v>31</v>
      </c>
      <c r="E20" s="53" t="s">
        <v>41</v>
      </c>
      <c r="F20" s="54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5.75" thickBot="1">
      <c r="A21" s="23"/>
      <c r="B21" s="15"/>
      <c r="C21" s="11"/>
      <c r="D21" s="6" t="s">
        <v>85</v>
      </c>
      <c r="E21" s="42" t="s">
        <v>75</v>
      </c>
      <c r="F21" s="79">
        <v>40</v>
      </c>
      <c r="G21" s="80">
        <v>0.6</v>
      </c>
      <c r="H21" s="80">
        <v>0.7</v>
      </c>
      <c r="I21" s="80">
        <v>15.5</v>
      </c>
      <c r="J21" s="80">
        <v>70.8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958</v>
      </c>
      <c r="G23" s="19">
        <f t="shared" ref="G23:J23" si="1">SUM(G14:G22)</f>
        <v>35</v>
      </c>
      <c r="H23" s="19">
        <f t="shared" si="1"/>
        <v>37.5</v>
      </c>
      <c r="I23" s="19">
        <f t="shared" si="1"/>
        <v>149.1</v>
      </c>
      <c r="J23" s="19">
        <f t="shared" si="1"/>
        <v>1074.3999999999999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1573</v>
      </c>
      <c r="G24" s="32">
        <f t="shared" ref="G24:J24" si="3">G13+G23</f>
        <v>49.2</v>
      </c>
      <c r="H24" s="32">
        <f t="shared" si="3"/>
        <v>57.6</v>
      </c>
      <c r="I24" s="32">
        <f t="shared" si="3"/>
        <v>219.7</v>
      </c>
      <c r="J24" s="32">
        <f t="shared" si="3"/>
        <v>1593.7999999999997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104</v>
      </c>
      <c r="F25" s="40">
        <v>200</v>
      </c>
      <c r="G25" s="40">
        <v>14.3</v>
      </c>
      <c r="H25" s="40">
        <v>24.5</v>
      </c>
      <c r="I25" s="40">
        <v>2.5</v>
      </c>
      <c r="J25" s="40">
        <v>287.39999999999998</v>
      </c>
      <c r="K25" s="41">
        <v>214</v>
      </c>
      <c r="L25" s="40"/>
    </row>
    <row r="26" spans="1:12" ht="15">
      <c r="A26" s="14"/>
      <c r="B26" s="15"/>
      <c r="C26" s="11"/>
      <c r="D26" s="7" t="s">
        <v>21</v>
      </c>
      <c r="E26" s="53" t="s">
        <v>56</v>
      </c>
      <c r="F26" s="54">
        <v>200</v>
      </c>
      <c r="G26" s="43">
        <v>0.3</v>
      </c>
      <c r="H26" s="43">
        <v>0</v>
      </c>
      <c r="I26" s="43">
        <v>12.5</v>
      </c>
      <c r="J26" s="43">
        <v>51.1</v>
      </c>
      <c r="K26" s="44">
        <v>379</v>
      </c>
      <c r="L26" s="43"/>
    </row>
    <row r="27" spans="1:12" ht="15">
      <c r="A27" s="14"/>
      <c r="B27" s="15"/>
      <c r="C27" s="11"/>
      <c r="D27" s="7" t="s">
        <v>22</v>
      </c>
      <c r="E27" s="53" t="s">
        <v>38</v>
      </c>
      <c r="F27" s="54">
        <v>40</v>
      </c>
      <c r="G27" s="43">
        <v>3.1</v>
      </c>
      <c r="H27" s="43">
        <v>0.2</v>
      </c>
      <c r="I27" s="43">
        <v>20.100000000000001</v>
      </c>
      <c r="J27" s="43">
        <v>94.7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81</v>
      </c>
      <c r="F28" s="43">
        <v>200</v>
      </c>
      <c r="G28" s="43">
        <v>1.5</v>
      </c>
      <c r="H28" s="43">
        <v>0.5</v>
      </c>
      <c r="I28" s="43">
        <v>21</v>
      </c>
      <c r="J28" s="43">
        <v>96</v>
      </c>
      <c r="K28" s="44"/>
      <c r="L28" s="43"/>
    </row>
    <row r="29" spans="1:12" ht="15">
      <c r="A29" s="14"/>
      <c r="B29" s="15"/>
      <c r="C29" s="11"/>
      <c r="D29" s="6" t="s">
        <v>79</v>
      </c>
      <c r="E29" s="53" t="s">
        <v>42</v>
      </c>
      <c r="F29" s="54">
        <v>10</v>
      </c>
      <c r="G29" s="43">
        <v>0.1</v>
      </c>
      <c r="H29" s="43">
        <v>8.3000000000000007</v>
      </c>
      <c r="I29" s="43">
        <v>0.1</v>
      </c>
      <c r="J29" s="43">
        <v>75</v>
      </c>
      <c r="K29" s="44">
        <v>13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32</v>
      </c>
      <c r="E31" s="9"/>
      <c r="F31" s="19">
        <f>SUM(F25:F30)</f>
        <v>650</v>
      </c>
      <c r="G31" s="19">
        <f t="shared" ref="G31" si="5">SUM(G25:G30)</f>
        <v>19.300000000000004</v>
      </c>
      <c r="H31" s="19">
        <f t="shared" ref="H31" si="6">SUM(H25:H30)</f>
        <v>33.5</v>
      </c>
      <c r="I31" s="19">
        <f t="shared" ref="I31" si="7">SUM(I25:I30)</f>
        <v>56.2</v>
      </c>
      <c r="J31" s="19">
        <f t="shared" ref="J31" si="8">SUM(J25:J30)</f>
        <v>604.20000000000005</v>
      </c>
      <c r="K31" s="25"/>
      <c r="L31" s="19"/>
    </row>
    <row r="32" spans="1:12" ht="1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42" t="s">
        <v>44</v>
      </c>
      <c r="F32" s="43">
        <v>100</v>
      </c>
      <c r="G32" s="43">
        <v>1.1000000000000001</v>
      </c>
      <c r="H32" s="43">
        <v>5.2</v>
      </c>
      <c r="I32" s="43">
        <v>11.2</v>
      </c>
      <c r="J32" s="43">
        <v>96.5</v>
      </c>
      <c r="K32" s="44">
        <v>54</v>
      </c>
      <c r="L32" s="43"/>
    </row>
    <row r="33" spans="1:12" ht="15">
      <c r="A33" s="14"/>
      <c r="B33" s="15"/>
      <c r="C33" s="11"/>
      <c r="D33" s="7" t="s">
        <v>26</v>
      </c>
      <c r="E33" s="53" t="s">
        <v>45</v>
      </c>
      <c r="F33" s="54">
        <v>250</v>
      </c>
      <c r="G33" s="43">
        <v>6.7</v>
      </c>
      <c r="H33" s="43">
        <v>10.199999999999999</v>
      </c>
      <c r="I33" s="43">
        <v>15.2</v>
      </c>
      <c r="J33" s="43">
        <v>178.3</v>
      </c>
      <c r="K33" s="44">
        <v>62</v>
      </c>
      <c r="L33" s="43"/>
    </row>
    <row r="34" spans="1:12" ht="15">
      <c r="A34" s="14"/>
      <c r="B34" s="15"/>
      <c r="C34" s="11"/>
      <c r="D34" s="7" t="s">
        <v>27</v>
      </c>
      <c r="E34" s="53" t="s">
        <v>94</v>
      </c>
      <c r="F34" s="54">
        <v>100</v>
      </c>
      <c r="G34" s="43">
        <v>9.3000000000000007</v>
      </c>
      <c r="H34" s="43">
        <v>3.6</v>
      </c>
      <c r="I34" s="43">
        <v>6.9</v>
      </c>
      <c r="J34" s="43">
        <v>97.1</v>
      </c>
      <c r="K34" s="44">
        <v>244</v>
      </c>
      <c r="L34" s="43"/>
    </row>
    <row r="35" spans="1:12" ht="15">
      <c r="A35" s="14"/>
      <c r="B35" s="15"/>
      <c r="C35" s="11"/>
      <c r="D35" s="78" t="s">
        <v>28</v>
      </c>
      <c r="E35" s="77" t="s">
        <v>73</v>
      </c>
      <c r="F35" s="76">
        <v>180</v>
      </c>
      <c r="G35" s="43">
        <v>4.4000000000000004</v>
      </c>
      <c r="H35" s="43">
        <v>5.5</v>
      </c>
      <c r="I35" s="43">
        <v>46.6</v>
      </c>
      <c r="J35" s="43">
        <v>252.9</v>
      </c>
      <c r="K35" s="44">
        <v>325</v>
      </c>
      <c r="L35" s="43"/>
    </row>
    <row r="36" spans="1:12" ht="15">
      <c r="A36" s="14"/>
      <c r="B36" s="15"/>
      <c r="C36" s="11"/>
      <c r="D36" s="7" t="s">
        <v>29</v>
      </c>
      <c r="E36" s="53" t="s">
        <v>83</v>
      </c>
      <c r="F36" s="54">
        <v>200</v>
      </c>
      <c r="G36" s="43">
        <v>0</v>
      </c>
      <c r="H36" s="43">
        <v>0</v>
      </c>
      <c r="I36" s="43">
        <v>28.2</v>
      </c>
      <c r="J36" s="43">
        <v>112.8</v>
      </c>
      <c r="K36" s="44">
        <v>411</v>
      </c>
      <c r="L36" s="43"/>
    </row>
    <row r="37" spans="1:12" ht="15">
      <c r="A37" s="14"/>
      <c r="B37" s="15"/>
      <c r="C37" s="11"/>
      <c r="D37" s="7" t="s">
        <v>30</v>
      </c>
      <c r="E37" s="53" t="s">
        <v>46</v>
      </c>
      <c r="F37" s="54">
        <v>50</v>
      </c>
      <c r="G37" s="43">
        <v>3.8</v>
      </c>
      <c r="H37" s="43">
        <v>0.3</v>
      </c>
      <c r="I37" s="43">
        <v>25.1</v>
      </c>
      <c r="J37" s="43">
        <v>118.4</v>
      </c>
      <c r="K37" s="44"/>
      <c r="L37" s="43"/>
    </row>
    <row r="38" spans="1:12" ht="15">
      <c r="A38" s="14"/>
      <c r="B38" s="15"/>
      <c r="C38" s="11"/>
      <c r="D38" s="7" t="s">
        <v>31</v>
      </c>
      <c r="E38" s="53" t="s">
        <v>47</v>
      </c>
      <c r="F38" s="54">
        <v>48</v>
      </c>
      <c r="G38" s="43">
        <v>0</v>
      </c>
      <c r="H38" s="43">
        <v>0</v>
      </c>
      <c r="I38" s="43">
        <v>0</v>
      </c>
      <c r="J38" s="43">
        <v>0</v>
      </c>
      <c r="K38" s="44"/>
      <c r="L38" s="43"/>
    </row>
    <row r="39" spans="1:12" ht="15.75" thickBot="1">
      <c r="A39" s="14"/>
      <c r="B39" s="15"/>
      <c r="C39" s="11"/>
      <c r="D39" s="6" t="s">
        <v>23</v>
      </c>
      <c r="E39" s="42" t="s">
        <v>100</v>
      </c>
      <c r="F39" s="43">
        <v>150</v>
      </c>
      <c r="G39" s="80">
        <v>0.4</v>
      </c>
      <c r="H39" s="80">
        <v>0.4</v>
      </c>
      <c r="I39" s="80">
        <v>9.6</v>
      </c>
      <c r="J39" s="80">
        <v>47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SUM(F32:F40)</f>
        <v>1078</v>
      </c>
      <c r="G41" s="19">
        <f t="shared" ref="G41" si="9">SUM(G32:G40)</f>
        <v>25.7</v>
      </c>
      <c r="H41" s="19">
        <f t="shared" ref="H41" si="10">SUM(H32:H40)</f>
        <v>25.2</v>
      </c>
      <c r="I41" s="19">
        <f t="shared" ref="I41" si="11">SUM(I32:I40)</f>
        <v>142.80000000000001</v>
      </c>
      <c r="J41" s="19">
        <f t="shared" ref="J41:L41" si="12">SUM(J32:J40)</f>
        <v>902.99999999999989</v>
      </c>
      <c r="K41" s="25"/>
      <c r="L41" s="19">
        <f t="shared" si="12"/>
        <v>0</v>
      </c>
    </row>
    <row r="42" spans="1:12" ht="15.75" customHeight="1">
      <c r="A42" s="33">
        <f>A25</f>
        <v>1</v>
      </c>
      <c r="B42" s="33">
        <f>B25</f>
        <v>2</v>
      </c>
      <c r="C42" s="93" t="s">
        <v>4</v>
      </c>
      <c r="D42" s="94"/>
      <c r="E42" s="31"/>
      <c r="F42" s="32">
        <f>F31+F41</f>
        <v>1728</v>
      </c>
      <c r="G42" s="32">
        <f t="shared" ref="G42" si="13">G31+G41</f>
        <v>45</v>
      </c>
      <c r="H42" s="32">
        <f t="shared" ref="H42" si="14">H31+H41</f>
        <v>58.7</v>
      </c>
      <c r="I42" s="32">
        <f t="shared" ref="I42" si="15">I31+I41</f>
        <v>199</v>
      </c>
      <c r="J42" s="32">
        <f t="shared" ref="J42:L42" si="16">J31+J41</f>
        <v>1507.1999999999998</v>
      </c>
      <c r="K42" s="32"/>
      <c r="L42" s="32">
        <f t="shared" si="16"/>
        <v>0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39" t="s">
        <v>48</v>
      </c>
      <c r="F43" s="40">
        <v>200</v>
      </c>
      <c r="G43" s="40">
        <v>4.3</v>
      </c>
      <c r="H43" s="40">
        <v>5.5</v>
      </c>
      <c r="I43" s="40">
        <v>31.1</v>
      </c>
      <c r="J43" s="40">
        <v>189.9</v>
      </c>
      <c r="K43" s="41">
        <v>184</v>
      </c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21</v>
      </c>
      <c r="E45" s="53" t="s">
        <v>49</v>
      </c>
      <c r="F45" s="54">
        <v>200</v>
      </c>
      <c r="G45" s="43">
        <v>0.4</v>
      </c>
      <c r="H45" s="43">
        <v>0</v>
      </c>
      <c r="I45" s="43">
        <v>11.7</v>
      </c>
      <c r="J45" s="43">
        <v>49.7</v>
      </c>
      <c r="K45" s="44">
        <v>377</v>
      </c>
      <c r="L45" s="43"/>
    </row>
    <row r="46" spans="1:12" ht="15">
      <c r="A46" s="23"/>
      <c r="B46" s="15"/>
      <c r="C46" s="11"/>
      <c r="D46" s="7" t="s">
        <v>22</v>
      </c>
      <c r="E46" s="53" t="s">
        <v>46</v>
      </c>
      <c r="F46" s="54">
        <v>40</v>
      </c>
      <c r="G46" s="43">
        <v>3.1</v>
      </c>
      <c r="H46" s="43">
        <v>0.2</v>
      </c>
      <c r="I46" s="43">
        <v>20.100000000000001</v>
      </c>
      <c r="J46" s="43">
        <v>94.7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84</v>
      </c>
      <c r="F47" s="43">
        <v>200</v>
      </c>
      <c r="G47" s="43">
        <v>0.4</v>
      </c>
      <c r="H47" s="43">
        <v>0.3</v>
      </c>
      <c r="I47" s="43">
        <v>10.3</v>
      </c>
      <c r="J47" s="43">
        <v>94</v>
      </c>
      <c r="K47" s="44"/>
      <c r="L47" s="43"/>
    </row>
    <row r="48" spans="1:12" ht="15">
      <c r="A48" s="23"/>
      <c r="B48" s="15"/>
      <c r="C48" s="11"/>
      <c r="D48" s="6" t="s">
        <v>79</v>
      </c>
      <c r="E48" s="42" t="s">
        <v>60</v>
      </c>
      <c r="F48" s="43">
        <v>15</v>
      </c>
      <c r="G48" s="43">
        <v>3.5</v>
      </c>
      <c r="H48" s="43">
        <v>4.4000000000000004</v>
      </c>
      <c r="I48" s="43"/>
      <c r="J48" s="43">
        <v>54.6</v>
      </c>
      <c r="K48" s="44">
        <v>15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32</v>
      </c>
      <c r="E50" s="9"/>
      <c r="F50" s="19">
        <f>SUM(F43:F49)</f>
        <v>655</v>
      </c>
      <c r="G50" s="19">
        <f t="shared" ref="G50" si="17">SUM(G43:G49)</f>
        <v>11.700000000000001</v>
      </c>
      <c r="H50" s="19">
        <f t="shared" ref="H50" si="18">SUM(H43:H49)</f>
        <v>10.4</v>
      </c>
      <c r="I50" s="19">
        <f t="shared" ref="I50" si="19">SUM(I43:I49)</f>
        <v>73.2</v>
      </c>
      <c r="J50" s="19">
        <f t="shared" ref="J50" si="20">SUM(J43:J49)</f>
        <v>482.90000000000003</v>
      </c>
      <c r="K50" s="25"/>
      <c r="L50" s="19"/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56"/>
      <c r="F51" s="57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26</v>
      </c>
      <c r="E52" s="53" t="s">
        <v>50</v>
      </c>
      <c r="F52" s="54">
        <v>250</v>
      </c>
      <c r="G52" s="43">
        <v>6.6</v>
      </c>
      <c r="H52" s="43">
        <v>9.4</v>
      </c>
      <c r="I52" s="43">
        <v>23.9</v>
      </c>
      <c r="J52" s="43">
        <v>205.5</v>
      </c>
      <c r="K52" s="44">
        <v>99</v>
      </c>
      <c r="L52" s="43"/>
    </row>
    <row r="53" spans="1:12" ht="15">
      <c r="A53" s="23"/>
      <c r="B53" s="15"/>
      <c r="C53" s="11"/>
      <c r="D53" s="7" t="s">
        <v>27</v>
      </c>
      <c r="E53" s="53" t="s">
        <v>51</v>
      </c>
      <c r="F53" s="54">
        <v>100</v>
      </c>
      <c r="G53" s="43">
        <v>12.5</v>
      </c>
      <c r="H53" s="43">
        <v>18.3</v>
      </c>
      <c r="I53" s="43">
        <v>4.7</v>
      </c>
      <c r="J53" s="43">
        <v>234.9</v>
      </c>
      <c r="K53" s="44">
        <v>375</v>
      </c>
      <c r="L53" s="43"/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180</v>
      </c>
      <c r="G54" s="43">
        <v>5.6</v>
      </c>
      <c r="H54" s="43">
        <v>4.7</v>
      </c>
      <c r="I54" s="43">
        <v>35.9</v>
      </c>
      <c r="J54" s="43">
        <v>208.8</v>
      </c>
      <c r="K54" s="44">
        <v>209</v>
      </c>
      <c r="L54" s="43"/>
    </row>
    <row r="55" spans="1:12" ht="15">
      <c r="A55" s="23"/>
      <c r="B55" s="15"/>
      <c r="C55" s="11"/>
      <c r="D55" s="7" t="s">
        <v>29</v>
      </c>
      <c r="E55" s="42" t="s">
        <v>40</v>
      </c>
      <c r="F55" s="43">
        <v>200</v>
      </c>
      <c r="G55" s="43">
        <v>0</v>
      </c>
      <c r="H55" s="43">
        <v>0</v>
      </c>
      <c r="I55" s="43">
        <v>23.3</v>
      </c>
      <c r="J55" s="43">
        <v>92.9</v>
      </c>
      <c r="K55" s="44">
        <v>402</v>
      </c>
      <c r="L55" s="43"/>
    </row>
    <row r="56" spans="1:12" ht="15">
      <c r="A56" s="23"/>
      <c r="B56" s="15"/>
      <c r="C56" s="11"/>
      <c r="D56" s="7" t="s">
        <v>103</v>
      </c>
      <c r="E56" s="53" t="s">
        <v>46</v>
      </c>
      <c r="F56" s="54">
        <v>50</v>
      </c>
      <c r="G56" s="43">
        <v>3.8</v>
      </c>
      <c r="H56" s="43">
        <v>0.3</v>
      </c>
      <c r="I56" s="43">
        <v>25.1</v>
      </c>
      <c r="J56" s="43">
        <v>118.4</v>
      </c>
      <c r="K56" s="44"/>
      <c r="L56" s="43"/>
    </row>
    <row r="57" spans="1:12" ht="15">
      <c r="A57" s="23"/>
      <c r="B57" s="15"/>
      <c r="C57" s="11"/>
      <c r="D57" s="7" t="s">
        <v>31</v>
      </c>
      <c r="E57" s="53" t="s">
        <v>47</v>
      </c>
      <c r="F57" s="54">
        <v>48</v>
      </c>
      <c r="G57" s="43">
        <v>0</v>
      </c>
      <c r="H57" s="43">
        <v>0</v>
      </c>
      <c r="I57" s="43">
        <v>0</v>
      </c>
      <c r="J57" s="43">
        <v>0</v>
      </c>
      <c r="K57" s="44"/>
      <c r="L57" s="43"/>
    </row>
    <row r="58" spans="1:12" ht="15.75" thickBot="1">
      <c r="A58" s="23"/>
      <c r="B58" s="15"/>
      <c r="C58" s="11"/>
      <c r="D58" s="6" t="s">
        <v>23</v>
      </c>
      <c r="E58" s="42" t="s">
        <v>87</v>
      </c>
      <c r="F58" s="79">
        <v>100</v>
      </c>
      <c r="G58" s="80">
        <v>0.8</v>
      </c>
      <c r="H58" s="80">
        <v>0.2</v>
      </c>
      <c r="I58" s="80">
        <v>7.5</v>
      </c>
      <c r="J58" s="80">
        <v>38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32</v>
      </c>
      <c r="E60" s="9"/>
      <c r="F60" s="19">
        <f>SUM(F51:F59)</f>
        <v>928</v>
      </c>
      <c r="G60" s="19">
        <f t="shared" ref="G60" si="21">SUM(G51:G59)</f>
        <v>29.300000000000004</v>
      </c>
      <c r="H60" s="19">
        <f t="shared" ref="H60" si="22">SUM(H51:H59)</f>
        <v>32.900000000000006</v>
      </c>
      <c r="I60" s="19">
        <f t="shared" ref="I60" si="23">SUM(I51:I59)</f>
        <v>120.4</v>
      </c>
      <c r="J60" s="19">
        <f t="shared" ref="J60" si="24">SUM(J51:J59)</f>
        <v>898.5</v>
      </c>
      <c r="K60" s="25"/>
      <c r="L60" s="19"/>
    </row>
    <row r="61" spans="1:12" ht="15.75" customHeight="1">
      <c r="A61" s="29">
        <f>A43</f>
        <v>1</v>
      </c>
      <c r="B61" s="30">
        <f>B43</f>
        <v>3</v>
      </c>
      <c r="C61" s="93" t="s">
        <v>4</v>
      </c>
      <c r="D61" s="94"/>
      <c r="E61" s="31"/>
      <c r="F61" s="32">
        <f>F50+F60</f>
        <v>1583</v>
      </c>
      <c r="G61" s="32">
        <f t="shared" ref="G61" si="25">G50+G60</f>
        <v>41.000000000000007</v>
      </c>
      <c r="H61" s="32">
        <f t="shared" ref="H61" si="26">H50+H60</f>
        <v>43.300000000000004</v>
      </c>
      <c r="I61" s="32">
        <f t="shared" ref="I61" si="27">I50+I60</f>
        <v>193.60000000000002</v>
      </c>
      <c r="J61" s="32">
        <f t="shared" ref="J61:L61" si="28">J50+J60</f>
        <v>1381.4</v>
      </c>
      <c r="K61" s="32"/>
      <c r="L61" s="32">
        <f t="shared" si="28"/>
        <v>0</v>
      </c>
    </row>
    <row r="62" spans="1:12" ht="15">
      <c r="A62" s="20">
        <v>1</v>
      </c>
      <c r="B62" s="21">
        <v>4</v>
      </c>
      <c r="C62" s="22" t="s">
        <v>19</v>
      </c>
      <c r="D62" s="5" t="s">
        <v>20</v>
      </c>
      <c r="E62" s="58" t="s">
        <v>92</v>
      </c>
      <c r="F62" s="51">
        <v>200</v>
      </c>
      <c r="G62" s="40">
        <v>43.3</v>
      </c>
      <c r="H62" s="40">
        <v>8.5</v>
      </c>
      <c r="I62" s="40">
        <v>33.1</v>
      </c>
      <c r="J62" s="40">
        <v>386.8</v>
      </c>
      <c r="K62" s="41">
        <v>224</v>
      </c>
      <c r="L62" s="40"/>
    </row>
    <row r="63" spans="1:12" ht="15">
      <c r="A63" s="23"/>
      <c r="B63" s="15"/>
      <c r="C63" s="11"/>
      <c r="D63" s="6"/>
      <c r="E63" s="53"/>
      <c r="F63" s="54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21</v>
      </c>
      <c r="E64" s="53" t="s">
        <v>65</v>
      </c>
      <c r="F64" s="54">
        <v>200</v>
      </c>
      <c r="G64" s="43">
        <v>1</v>
      </c>
      <c r="H64" s="43">
        <v>0.6</v>
      </c>
      <c r="I64" s="43">
        <v>19.8</v>
      </c>
      <c r="J64" s="43">
        <v>88.7</v>
      </c>
      <c r="K64" s="44">
        <v>433</v>
      </c>
      <c r="L64" s="43"/>
    </row>
    <row r="65" spans="1:12" ht="15">
      <c r="A65" s="23"/>
      <c r="B65" s="15"/>
      <c r="C65" s="11"/>
      <c r="D65" s="7" t="s">
        <v>22</v>
      </c>
      <c r="E65" s="53" t="s">
        <v>46</v>
      </c>
      <c r="F65" s="54">
        <v>40</v>
      </c>
      <c r="G65" s="43">
        <v>3.1</v>
      </c>
      <c r="H65" s="43">
        <v>0.2</v>
      </c>
      <c r="I65" s="43">
        <v>20.100000000000001</v>
      </c>
      <c r="J65" s="43">
        <v>94.7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 t="s">
        <v>79</v>
      </c>
      <c r="E67" s="53" t="s">
        <v>42</v>
      </c>
      <c r="F67" s="54">
        <v>10</v>
      </c>
      <c r="G67" s="43">
        <v>0.1</v>
      </c>
      <c r="H67" s="43">
        <v>8.3000000000000007</v>
      </c>
      <c r="I67" s="43">
        <v>0.1</v>
      </c>
      <c r="J67" s="43">
        <v>75</v>
      </c>
      <c r="K67" s="44">
        <v>13</v>
      </c>
      <c r="L67" s="43"/>
    </row>
    <row r="68" spans="1:12" ht="15">
      <c r="A68" s="23"/>
      <c r="B68" s="15"/>
      <c r="C68" s="11"/>
      <c r="D68" s="6" t="s">
        <v>85</v>
      </c>
      <c r="E68" s="42" t="s">
        <v>53</v>
      </c>
      <c r="F68" s="43">
        <v>50</v>
      </c>
      <c r="G68" s="43">
        <v>0.2</v>
      </c>
      <c r="H68" s="43">
        <v>0</v>
      </c>
      <c r="I68" s="43">
        <v>16</v>
      </c>
      <c r="J68" s="43">
        <v>65.2</v>
      </c>
      <c r="K68" s="44" t="s">
        <v>82</v>
      </c>
      <c r="L68" s="43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500</v>
      </c>
      <c r="G69" s="19">
        <f t="shared" ref="G69" si="29">SUM(G62:G68)</f>
        <v>47.7</v>
      </c>
      <c r="H69" s="19">
        <f t="shared" ref="H69" si="30">SUM(H62:H68)</f>
        <v>17.600000000000001</v>
      </c>
      <c r="I69" s="19">
        <f t="shared" ref="I69" si="31">SUM(I62:I68)</f>
        <v>89.1</v>
      </c>
      <c r="J69" s="19">
        <f t="shared" ref="J69" si="32">SUM(J62:J68)</f>
        <v>710.40000000000009</v>
      </c>
      <c r="K69" s="25"/>
      <c r="L69" s="19"/>
    </row>
    <row r="70" spans="1:12" ht="1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56" t="s">
        <v>78</v>
      </c>
      <c r="F70" s="57">
        <v>100</v>
      </c>
      <c r="G70" s="43">
        <v>1</v>
      </c>
      <c r="H70" s="43">
        <v>5.3</v>
      </c>
      <c r="I70" s="43">
        <v>5</v>
      </c>
      <c r="J70" s="43">
        <v>71.400000000000006</v>
      </c>
      <c r="K70" s="44"/>
      <c r="L70" s="43"/>
    </row>
    <row r="71" spans="1:12" ht="15">
      <c r="A71" s="23"/>
      <c r="B71" s="15"/>
      <c r="C71" s="11"/>
      <c r="D71" s="7" t="s">
        <v>26</v>
      </c>
      <c r="E71" s="53" t="s">
        <v>86</v>
      </c>
      <c r="F71" s="54">
        <v>250</v>
      </c>
      <c r="G71" s="43">
        <v>6.1</v>
      </c>
      <c r="H71" s="43">
        <v>10.6</v>
      </c>
      <c r="I71" s="43">
        <v>10</v>
      </c>
      <c r="J71" s="43">
        <v>158</v>
      </c>
      <c r="K71" s="44">
        <v>84</v>
      </c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15.5</v>
      </c>
      <c r="H72" s="43">
        <v>22</v>
      </c>
      <c r="I72" s="43">
        <v>49.4</v>
      </c>
      <c r="J72" s="43">
        <v>457.3</v>
      </c>
      <c r="K72" s="44">
        <v>311</v>
      </c>
      <c r="L72" s="43"/>
    </row>
    <row r="73" spans="1:12" ht="15.75" thickBot="1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>
      <c r="A74" s="23"/>
      <c r="B74" s="15"/>
      <c r="C74" s="11"/>
      <c r="D74" s="7" t="s">
        <v>29</v>
      </c>
      <c r="E74" s="81" t="s">
        <v>59</v>
      </c>
      <c r="F74" s="82">
        <v>200</v>
      </c>
      <c r="G74" s="43">
        <v>0.3</v>
      </c>
      <c r="H74" s="43">
        <v>0</v>
      </c>
      <c r="I74" s="43">
        <v>16.399999999999999</v>
      </c>
      <c r="J74" s="43">
        <v>67.8</v>
      </c>
      <c r="K74" s="44">
        <v>431</v>
      </c>
      <c r="L74" s="43"/>
    </row>
    <row r="75" spans="1:12" ht="15">
      <c r="A75" s="23"/>
      <c r="B75" s="15"/>
      <c r="C75" s="11"/>
      <c r="D75" s="7" t="s">
        <v>30</v>
      </c>
      <c r="E75" s="53" t="s">
        <v>46</v>
      </c>
      <c r="F75" s="54">
        <v>50</v>
      </c>
      <c r="G75" s="43">
        <v>3.8</v>
      </c>
      <c r="H75" s="43">
        <v>0.3</v>
      </c>
      <c r="I75" s="43">
        <v>25.1</v>
      </c>
      <c r="J75" s="43">
        <v>118.4</v>
      </c>
      <c r="K75" s="44"/>
      <c r="L75" s="43"/>
    </row>
    <row r="76" spans="1:12" ht="15">
      <c r="A76" s="23"/>
      <c r="B76" s="15"/>
      <c r="C76" s="11"/>
      <c r="D76" s="7" t="s">
        <v>31</v>
      </c>
      <c r="E76" s="53" t="s">
        <v>47</v>
      </c>
      <c r="F76" s="54">
        <v>48</v>
      </c>
      <c r="G76" s="43">
        <v>0</v>
      </c>
      <c r="H76" s="43">
        <v>0</v>
      </c>
      <c r="I76" s="43">
        <v>0</v>
      </c>
      <c r="J76" s="43">
        <v>0</v>
      </c>
      <c r="K76" s="44"/>
      <c r="L76" s="43"/>
    </row>
    <row r="77" spans="1:12" ht="15">
      <c r="A77" s="23"/>
      <c r="B77" s="15"/>
      <c r="C77" s="11"/>
      <c r="D77" s="6" t="s">
        <v>79</v>
      </c>
      <c r="E77" s="42" t="s">
        <v>60</v>
      </c>
      <c r="F77" s="43">
        <v>15</v>
      </c>
      <c r="G77" s="43">
        <v>3.5</v>
      </c>
      <c r="H77" s="43">
        <v>4.4000000000000004</v>
      </c>
      <c r="I77" s="43"/>
      <c r="J77" s="43">
        <v>54.6</v>
      </c>
      <c r="K77" s="44">
        <v>15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32</v>
      </c>
      <c r="E79" s="9"/>
      <c r="F79" s="19">
        <f>SUM(F70:F78)</f>
        <v>863</v>
      </c>
      <c r="G79" s="19">
        <f t="shared" ref="G79" si="33">SUM(G70:G78)</f>
        <v>30.200000000000003</v>
      </c>
      <c r="H79" s="19">
        <f t="shared" ref="H79" si="34">SUM(H70:H78)</f>
        <v>42.599999999999994</v>
      </c>
      <c r="I79" s="19">
        <f t="shared" ref="I79" si="35">SUM(I70:I78)</f>
        <v>105.9</v>
      </c>
      <c r="J79" s="19">
        <f t="shared" ref="J79" si="36">SUM(J70:J78)</f>
        <v>927.5</v>
      </c>
      <c r="K79" s="25"/>
      <c r="L79" s="19"/>
    </row>
    <row r="80" spans="1:12" ht="15.75" customHeight="1">
      <c r="A80" s="29">
        <f>A62</f>
        <v>1</v>
      </c>
      <c r="B80" s="30">
        <f>B62</f>
        <v>4</v>
      </c>
      <c r="C80" s="93" t="s">
        <v>4</v>
      </c>
      <c r="D80" s="94"/>
      <c r="E80" s="31"/>
      <c r="F80" s="32">
        <f>F69+F79</f>
        <v>1363</v>
      </c>
      <c r="G80" s="32">
        <f t="shared" ref="G80" si="37">G69+G79</f>
        <v>77.900000000000006</v>
      </c>
      <c r="H80" s="32">
        <f t="shared" ref="H80" si="38">H69+H79</f>
        <v>60.199999999999996</v>
      </c>
      <c r="I80" s="32">
        <f t="shared" ref="I80" si="39">I69+I79</f>
        <v>195</v>
      </c>
      <c r="J80" s="32">
        <f t="shared" ref="J80:L80" si="40">J69+J79</f>
        <v>1637.9</v>
      </c>
      <c r="K80" s="32"/>
      <c r="L80" s="32">
        <f t="shared" si="40"/>
        <v>0</v>
      </c>
    </row>
    <row r="81" spans="1:12" ht="15">
      <c r="A81" s="20">
        <v>1</v>
      </c>
      <c r="B81" s="21">
        <v>5</v>
      </c>
      <c r="C81" s="22" t="s">
        <v>19</v>
      </c>
      <c r="D81" s="5" t="s">
        <v>20</v>
      </c>
      <c r="E81" s="58" t="s">
        <v>55</v>
      </c>
      <c r="F81" s="51">
        <v>200</v>
      </c>
      <c r="G81" s="40">
        <v>8.3000000000000007</v>
      </c>
      <c r="H81" s="40">
        <v>10.3</v>
      </c>
      <c r="I81" s="40">
        <v>24</v>
      </c>
      <c r="J81" s="40">
        <v>222.6</v>
      </c>
      <c r="K81" s="41">
        <v>204</v>
      </c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21</v>
      </c>
      <c r="E83" s="42" t="s">
        <v>56</v>
      </c>
      <c r="F83" s="43">
        <v>200</v>
      </c>
      <c r="G83" s="43">
        <v>0.3</v>
      </c>
      <c r="H83" s="43">
        <v>0</v>
      </c>
      <c r="I83" s="43">
        <v>12.5</v>
      </c>
      <c r="J83" s="43">
        <v>51.1</v>
      </c>
      <c r="K83" s="44">
        <v>379</v>
      </c>
      <c r="L83" s="43"/>
    </row>
    <row r="84" spans="1:12" ht="15">
      <c r="A84" s="23"/>
      <c r="B84" s="15"/>
      <c r="C84" s="11"/>
      <c r="D84" s="7" t="s">
        <v>22</v>
      </c>
      <c r="E84" s="53" t="s">
        <v>46</v>
      </c>
      <c r="F84" s="54">
        <v>40</v>
      </c>
      <c r="G84" s="43">
        <v>3.1</v>
      </c>
      <c r="H84" s="43">
        <v>0.2</v>
      </c>
      <c r="I84" s="43">
        <v>20.100000000000001</v>
      </c>
      <c r="J84" s="43">
        <v>94.7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87</v>
      </c>
      <c r="F85" s="43">
        <v>100</v>
      </c>
      <c r="G85" s="43">
        <v>0.8</v>
      </c>
      <c r="H85" s="43">
        <v>0.2</v>
      </c>
      <c r="I85" s="43">
        <v>7.5</v>
      </c>
      <c r="J85" s="43">
        <v>38</v>
      </c>
      <c r="K85" s="44"/>
      <c r="L85" s="43"/>
    </row>
    <row r="86" spans="1:12" ht="15">
      <c r="A86" s="23"/>
      <c r="B86" s="15"/>
      <c r="C86" s="11"/>
      <c r="D86" s="6" t="s">
        <v>79</v>
      </c>
      <c r="E86" s="53" t="s">
        <v>42</v>
      </c>
      <c r="F86" s="54">
        <v>10</v>
      </c>
      <c r="G86" s="43">
        <v>0.1</v>
      </c>
      <c r="H86" s="43">
        <v>8.3000000000000007</v>
      </c>
      <c r="I86" s="43">
        <v>0.1</v>
      </c>
      <c r="J86" s="43">
        <v>75</v>
      </c>
      <c r="K86" s="44">
        <v>13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32</v>
      </c>
      <c r="E88" s="9"/>
      <c r="F88" s="19">
        <f>SUM(F81:F87)</f>
        <v>550</v>
      </c>
      <c r="G88" s="19">
        <f t="shared" ref="G88" si="41">SUM(G81:G87)</f>
        <v>12.600000000000001</v>
      </c>
      <c r="H88" s="19">
        <f t="shared" ref="H88" si="42">SUM(H81:H87)</f>
        <v>19</v>
      </c>
      <c r="I88" s="19">
        <f t="shared" ref="I88" si="43">SUM(I81:I87)</f>
        <v>64.199999999999989</v>
      </c>
      <c r="J88" s="19">
        <f t="shared" ref="J88" si="44">SUM(J81:J87)</f>
        <v>481.4</v>
      </c>
      <c r="K88" s="25"/>
      <c r="L88" s="19"/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56"/>
      <c r="F89" s="57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26</v>
      </c>
      <c r="E90" s="53" t="s">
        <v>91</v>
      </c>
      <c r="F90" s="54">
        <v>250</v>
      </c>
      <c r="G90" s="43">
        <v>6.6</v>
      </c>
      <c r="H90" s="43">
        <v>6.9</v>
      </c>
      <c r="I90" s="43">
        <v>18</v>
      </c>
      <c r="J90" s="43">
        <v>160</v>
      </c>
      <c r="K90" s="44">
        <v>112</v>
      </c>
      <c r="L90" s="43"/>
    </row>
    <row r="91" spans="1:12" ht="15">
      <c r="A91" s="23"/>
      <c r="B91" s="15"/>
      <c r="C91" s="11"/>
      <c r="D91" s="7" t="s">
        <v>27</v>
      </c>
      <c r="E91" s="53" t="s">
        <v>62</v>
      </c>
      <c r="F91" s="54">
        <v>100</v>
      </c>
      <c r="G91" s="43">
        <v>13.1</v>
      </c>
      <c r="H91" s="43">
        <v>16.100000000000001</v>
      </c>
      <c r="I91" s="43">
        <v>12.1</v>
      </c>
      <c r="J91" s="43">
        <v>246.2</v>
      </c>
      <c r="K91" s="44">
        <v>279</v>
      </c>
      <c r="L91" s="43"/>
    </row>
    <row r="92" spans="1:12" ht="15">
      <c r="A92" s="23"/>
      <c r="B92" s="15"/>
      <c r="C92" s="11"/>
      <c r="D92" s="7" t="s">
        <v>28</v>
      </c>
      <c r="E92" s="53" t="s">
        <v>63</v>
      </c>
      <c r="F92" s="54">
        <v>180</v>
      </c>
      <c r="G92" s="43">
        <v>9.9</v>
      </c>
      <c r="H92" s="43">
        <v>11.5</v>
      </c>
      <c r="I92" s="43">
        <v>44.6</v>
      </c>
      <c r="J92" s="43">
        <v>321.89999999999998</v>
      </c>
      <c r="K92" s="44">
        <v>171</v>
      </c>
      <c r="L92" s="43"/>
    </row>
    <row r="93" spans="1:12" ht="15">
      <c r="A93" s="23"/>
      <c r="B93" s="15"/>
      <c r="C93" s="11"/>
      <c r="D93" s="7" t="s">
        <v>29</v>
      </c>
      <c r="E93" s="53" t="s">
        <v>88</v>
      </c>
      <c r="F93" s="54">
        <v>200</v>
      </c>
      <c r="G93" s="43">
        <v>0</v>
      </c>
      <c r="H93" s="43">
        <v>0</v>
      </c>
      <c r="I93" s="43">
        <v>28.2</v>
      </c>
      <c r="J93" s="43">
        <v>112.8</v>
      </c>
      <c r="K93" s="44">
        <v>411</v>
      </c>
      <c r="L93" s="43"/>
    </row>
    <row r="94" spans="1:12" ht="15">
      <c r="A94" s="23"/>
      <c r="B94" s="15"/>
      <c r="C94" s="11"/>
      <c r="D94" s="7" t="s">
        <v>30</v>
      </c>
      <c r="E94" s="53" t="s">
        <v>46</v>
      </c>
      <c r="F94" s="54">
        <v>50</v>
      </c>
      <c r="G94" s="43">
        <v>3.8</v>
      </c>
      <c r="H94" s="43">
        <v>0.3</v>
      </c>
      <c r="I94" s="43">
        <v>25.1</v>
      </c>
      <c r="J94" s="43">
        <v>118.4</v>
      </c>
      <c r="K94" s="44"/>
      <c r="L94" s="43"/>
    </row>
    <row r="95" spans="1:12" ht="15">
      <c r="A95" s="23"/>
      <c r="B95" s="15"/>
      <c r="C95" s="11"/>
      <c r="D95" s="7" t="s">
        <v>31</v>
      </c>
      <c r="E95" s="53" t="s">
        <v>47</v>
      </c>
      <c r="F95" s="54">
        <v>48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.75" thickBot="1">
      <c r="A96" s="23"/>
      <c r="B96" s="15"/>
      <c r="C96" s="11"/>
      <c r="D96" s="6" t="s">
        <v>85</v>
      </c>
      <c r="E96" s="42" t="s">
        <v>43</v>
      </c>
      <c r="F96" s="79">
        <v>45</v>
      </c>
      <c r="G96" s="80">
        <v>1.5</v>
      </c>
      <c r="H96" s="80">
        <v>2</v>
      </c>
      <c r="I96" s="80">
        <v>14.9</v>
      </c>
      <c r="J96" s="80">
        <v>167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32</v>
      </c>
      <c r="E98" s="9"/>
      <c r="F98" s="19">
        <f>SUM(F89:F97)</f>
        <v>873</v>
      </c>
      <c r="G98" s="19">
        <f t="shared" ref="G98" si="45">SUM(G89:G97)</f>
        <v>34.9</v>
      </c>
      <c r="H98" s="19">
        <f t="shared" ref="H98" si="46">SUM(H89:H97)</f>
        <v>36.799999999999997</v>
      </c>
      <c r="I98" s="19">
        <f t="shared" ref="I98" si="47">SUM(I89:I97)</f>
        <v>142.9</v>
      </c>
      <c r="J98" s="19">
        <f t="shared" ref="J98:L98" si="48">SUM(J89:J97)</f>
        <v>1126.2999999999997</v>
      </c>
      <c r="K98" s="25"/>
      <c r="L98" s="19">
        <f t="shared" si="48"/>
        <v>0</v>
      </c>
    </row>
    <row r="99" spans="1:12" ht="15.75" customHeight="1">
      <c r="A99" s="29">
        <f>A81</f>
        <v>1</v>
      </c>
      <c r="B99" s="30">
        <f>B81</f>
        <v>5</v>
      </c>
      <c r="C99" s="93" t="s">
        <v>4</v>
      </c>
      <c r="D99" s="94"/>
      <c r="E99" s="31"/>
      <c r="F99" s="32">
        <f>F88+F98</f>
        <v>1423</v>
      </c>
      <c r="G99" s="32">
        <f t="shared" ref="G99" si="49">G88+G98</f>
        <v>47.5</v>
      </c>
      <c r="H99" s="32">
        <f t="shared" ref="H99" si="50">H88+H98</f>
        <v>55.8</v>
      </c>
      <c r="I99" s="32">
        <f t="shared" ref="I99" si="51">I88+I98</f>
        <v>207.1</v>
      </c>
      <c r="J99" s="32">
        <f t="shared" ref="J99:L99" si="52">J88+J98</f>
        <v>1607.6999999999998</v>
      </c>
      <c r="K99" s="32"/>
      <c r="L99" s="32">
        <f t="shared" si="52"/>
        <v>0</v>
      </c>
    </row>
    <row r="100" spans="1:12" ht="15">
      <c r="A100" s="20">
        <v>2</v>
      </c>
      <c r="B100" s="21">
        <v>1</v>
      </c>
      <c r="C100" s="22" t="s">
        <v>19</v>
      </c>
      <c r="D100" s="5" t="s">
        <v>20</v>
      </c>
      <c r="E100" s="58" t="s">
        <v>58</v>
      </c>
      <c r="F100" s="51">
        <v>200</v>
      </c>
      <c r="G100" s="40">
        <v>5.6</v>
      </c>
      <c r="H100" s="40">
        <v>6.7</v>
      </c>
      <c r="I100" s="40">
        <v>38.6</v>
      </c>
      <c r="J100" s="40">
        <v>237.2</v>
      </c>
      <c r="K100" s="41">
        <v>184</v>
      </c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21</v>
      </c>
      <c r="E102" s="42" t="s">
        <v>59</v>
      </c>
      <c r="F102" s="43">
        <v>200</v>
      </c>
      <c r="G102" s="43">
        <v>0.3</v>
      </c>
      <c r="H102" s="43">
        <v>0</v>
      </c>
      <c r="I102" s="43">
        <v>16.399999999999999</v>
      </c>
      <c r="J102" s="43">
        <v>67.8</v>
      </c>
      <c r="K102" s="44">
        <v>431</v>
      </c>
      <c r="L102" s="43"/>
    </row>
    <row r="103" spans="1:12" ht="15">
      <c r="A103" s="23"/>
      <c r="B103" s="15"/>
      <c r="C103" s="11"/>
      <c r="D103" s="7" t="s">
        <v>22</v>
      </c>
      <c r="E103" s="53" t="s">
        <v>46</v>
      </c>
      <c r="F103" s="54">
        <v>40</v>
      </c>
      <c r="G103" s="43">
        <v>3.1</v>
      </c>
      <c r="H103" s="43">
        <v>0.2</v>
      </c>
      <c r="I103" s="43">
        <v>20.100000000000001</v>
      </c>
      <c r="J103" s="43">
        <v>94.7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80</v>
      </c>
      <c r="F104" s="43">
        <v>150</v>
      </c>
      <c r="G104" s="43">
        <v>0.4</v>
      </c>
      <c r="H104" s="43">
        <v>0.4</v>
      </c>
      <c r="I104" s="43">
        <v>10</v>
      </c>
      <c r="J104" s="43">
        <v>47</v>
      </c>
      <c r="K104" s="44"/>
      <c r="L104" s="43"/>
    </row>
    <row r="105" spans="1:12" ht="15">
      <c r="A105" s="23"/>
      <c r="B105" s="15"/>
      <c r="C105" s="11"/>
      <c r="D105" s="6" t="s">
        <v>79</v>
      </c>
      <c r="E105" s="53" t="s">
        <v>60</v>
      </c>
      <c r="F105" s="54">
        <v>15</v>
      </c>
      <c r="G105" s="43">
        <v>3.5</v>
      </c>
      <c r="H105" s="43">
        <v>4.4000000000000004</v>
      </c>
      <c r="I105" s="43"/>
      <c r="J105" s="43">
        <v>54.6</v>
      </c>
      <c r="K105" s="44">
        <v>15</v>
      </c>
      <c r="L105" s="43"/>
    </row>
    <row r="106" spans="1:12" ht="15">
      <c r="A106" s="23"/>
      <c r="B106" s="15"/>
      <c r="C106" s="11"/>
      <c r="D106" s="6" t="s">
        <v>79</v>
      </c>
      <c r="E106" s="53" t="s">
        <v>42</v>
      </c>
      <c r="F106" s="54">
        <v>10</v>
      </c>
      <c r="G106" s="43">
        <v>0.1</v>
      </c>
      <c r="H106" s="43">
        <v>8.3000000000000007</v>
      </c>
      <c r="I106" s="43">
        <v>0.1</v>
      </c>
      <c r="J106" s="43">
        <v>75</v>
      </c>
      <c r="K106" s="44">
        <v>13</v>
      </c>
      <c r="L106" s="43"/>
    </row>
    <row r="107" spans="1:12" ht="15">
      <c r="A107" s="24"/>
      <c r="B107" s="17"/>
      <c r="C107" s="8"/>
      <c r="D107" s="18" t="s">
        <v>32</v>
      </c>
      <c r="E107" s="9"/>
      <c r="F107" s="19">
        <f>SUM(F100:F106)</f>
        <v>615</v>
      </c>
      <c r="G107" s="19">
        <f t="shared" ref="G107:J107" si="53">SUM(G100:G106)</f>
        <v>13</v>
      </c>
      <c r="H107" s="19">
        <f t="shared" si="53"/>
        <v>20</v>
      </c>
      <c r="I107" s="19">
        <f t="shared" si="53"/>
        <v>85.199999999999989</v>
      </c>
      <c r="J107" s="19">
        <f t="shared" si="53"/>
        <v>576.29999999999995</v>
      </c>
      <c r="K107" s="25"/>
      <c r="L107" s="19"/>
    </row>
    <row r="108" spans="1:12" ht="1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26</v>
      </c>
      <c r="E109" s="53" t="s">
        <v>61</v>
      </c>
      <c r="F109" s="54">
        <v>250</v>
      </c>
      <c r="G109" s="43">
        <v>9</v>
      </c>
      <c r="H109" s="43">
        <v>12.4</v>
      </c>
      <c r="I109" s="43">
        <v>11.1</v>
      </c>
      <c r="J109" s="43">
        <v>191.8</v>
      </c>
      <c r="K109" s="44">
        <v>95</v>
      </c>
      <c r="L109" s="43"/>
    </row>
    <row r="110" spans="1:12" ht="15.75" thickBot="1">
      <c r="A110" s="23"/>
      <c r="B110" s="15"/>
      <c r="C110" s="11"/>
      <c r="D110" s="7" t="s">
        <v>27</v>
      </c>
      <c r="E110" s="53" t="s">
        <v>99</v>
      </c>
      <c r="F110" s="54">
        <v>90</v>
      </c>
      <c r="G110" s="80">
        <v>13.1</v>
      </c>
      <c r="H110" s="80">
        <v>16.100000000000001</v>
      </c>
      <c r="I110" s="80">
        <v>12.1</v>
      </c>
      <c r="J110" s="80">
        <v>246.2</v>
      </c>
      <c r="K110" s="83">
        <v>279</v>
      </c>
      <c r="L110" s="43"/>
    </row>
    <row r="111" spans="1:12" ht="15">
      <c r="A111" s="23"/>
      <c r="B111" s="15"/>
      <c r="C111" s="11"/>
      <c r="D111" s="7" t="s">
        <v>28</v>
      </c>
      <c r="E111" s="53" t="s">
        <v>52</v>
      </c>
      <c r="F111" s="54">
        <v>180</v>
      </c>
      <c r="G111" s="43">
        <v>6.7</v>
      </c>
      <c r="H111" s="43">
        <v>5.7</v>
      </c>
      <c r="I111" s="43">
        <v>43.1</v>
      </c>
      <c r="J111" s="43">
        <v>250</v>
      </c>
      <c r="K111" s="44">
        <v>209</v>
      </c>
      <c r="L111" s="43"/>
    </row>
    <row r="112" spans="1:12" ht="15">
      <c r="A112" s="23"/>
      <c r="B112" s="15"/>
      <c r="C112" s="11"/>
      <c r="D112" s="7" t="s">
        <v>29</v>
      </c>
      <c r="E112" s="53" t="s">
        <v>96</v>
      </c>
      <c r="F112" s="54">
        <v>200</v>
      </c>
      <c r="G112" s="43">
        <v>0.2</v>
      </c>
      <c r="H112" s="43">
        <v>0.2</v>
      </c>
      <c r="I112" s="43">
        <v>27.1</v>
      </c>
      <c r="J112" s="43">
        <v>111.1</v>
      </c>
      <c r="K112" s="44">
        <v>394</v>
      </c>
      <c r="L112" s="43"/>
    </row>
    <row r="113" spans="1:12" ht="15">
      <c r="A113" s="23"/>
      <c r="B113" s="15"/>
      <c r="C113" s="11"/>
      <c r="D113" s="7" t="s">
        <v>30</v>
      </c>
      <c r="E113" s="53" t="s">
        <v>46</v>
      </c>
      <c r="F113" s="54">
        <v>50</v>
      </c>
      <c r="G113" s="43">
        <v>3.8</v>
      </c>
      <c r="H113" s="43">
        <v>0.3</v>
      </c>
      <c r="I113" s="43">
        <v>25.1</v>
      </c>
      <c r="J113" s="43">
        <v>118.4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53" t="s">
        <v>47</v>
      </c>
      <c r="F114" s="54">
        <v>48</v>
      </c>
      <c r="G114" s="43">
        <v>0</v>
      </c>
      <c r="H114" s="43">
        <v>0</v>
      </c>
      <c r="I114" s="43">
        <v>0</v>
      </c>
      <c r="J114" s="43">
        <v>0</v>
      </c>
      <c r="K114" s="44"/>
      <c r="L114" s="43"/>
    </row>
    <row r="115" spans="1:12" ht="15.75" thickBot="1">
      <c r="A115" s="23"/>
      <c r="B115" s="15"/>
      <c r="C115" s="11"/>
      <c r="D115" s="84" t="s">
        <v>23</v>
      </c>
      <c r="E115" s="85" t="s">
        <v>87</v>
      </c>
      <c r="F115" s="79">
        <v>100</v>
      </c>
      <c r="G115" s="80">
        <v>0.8</v>
      </c>
      <c r="H115" s="80">
        <v>0.2</v>
      </c>
      <c r="I115" s="80">
        <v>7.5</v>
      </c>
      <c r="J115" s="80">
        <v>38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32</v>
      </c>
      <c r="E117" s="9"/>
      <c r="F117" s="19">
        <f>SUM(F108:F116)</f>
        <v>918</v>
      </c>
      <c r="G117" s="19">
        <f t="shared" ref="G117:J117" si="54">SUM(G108:G116)</f>
        <v>33.599999999999994</v>
      </c>
      <c r="H117" s="19">
        <f t="shared" si="54"/>
        <v>34.900000000000006</v>
      </c>
      <c r="I117" s="19">
        <f t="shared" si="54"/>
        <v>126</v>
      </c>
      <c r="J117" s="19">
        <f t="shared" si="54"/>
        <v>955.5</v>
      </c>
      <c r="K117" s="25"/>
      <c r="L117" s="19"/>
    </row>
    <row r="118" spans="1:12" ht="15.75" thickBot="1">
      <c r="A118" s="29">
        <f>A100</f>
        <v>2</v>
      </c>
      <c r="B118" s="30">
        <f>B100</f>
        <v>1</v>
      </c>
      <c r="C118" s="93" t="s">
        <v>4</v>
      </c>
      <c r="D118" s="94"/>
      <c r="E118" s="31"/>
      <c r="F118" s="32">
        <f>F107+F117</f>
        <v>1533</v>
      </c>
      <c r="G118" s="32">
        <f t="shared" ref="G118" si="55">G107+G117</f>
        <v>46.599999999999994</v>
      </c>
      <c r="H118" s="32">
        <f t="shared" ref="H118" si="56">H107+H117</f>
        <v>54.900000000000006</v>
      </c>
      <c r="I118" s="32">
        <f t="shared" ref="I118" si="57">I107+I117</f>
        <v>211.2</v>
      </c>
      <c r="J118" s="32">
        <f t="shared" ref="J118:L118" si="58">J107+J117</f>
        <v>1531.8</v>
      </c>
      <c r="K118" s="32"/>
      <c r="L118" s="32">
        <f t="shared" si="58"/>
        <v>0</v>
      </c>
    </row>
    <row r="119" spans="1:12" ht="15">
      <c r="A119" s="14">
        <v>2</v>
      </c>
      <c r="B119" s="15">
        <v>2</v>
      </c>
      <c r="C119" s="22" t="s">
        <v>19</v>
      </c>
      <c r="D119" s="5" t="s">
        <v>20</v>
      </c>
      <c r="E119" s="60" t="s">
        <v>64</v>
      </c>
      <c r="F119" s="59">
        <v>200</v>
      </c>
      <c r="G119" s="40">
        <v>5</v>
      </c>
      <c r="H119" s="40">
        <v>12.5</v>
      </c>
      <c r="I119" s="40">
        <v>44.4</v>
      </c>
      <c r="J119" s="40">
        <v>308.89999999999998</v>
      </c>
      <c r="K119" s="41">
        <v>192</v>
      </c>
      <c r="L119" s="40"/>
    </row>
    <row r="120" spans="1:12" ht="15">
      <c r="A120" s="14"/>
      <c r="B120" s="15"/>
      <c r="C120" s="11"/>
      <c r="D120" s="6" t="s">
        <v>21</v>
      </c>
      <c r="E120" s="42" t="s">
        <v>65</v>
      </c>
      <c r="F120" s="43">
        <v>200</v>
      </c>
      <c r="G120" s="43">
        <v>1</v>
      </c>
      <c r="H120" s="43">
        <v>0.6</v>
      </c>
      <c r="I120" s="43">
        <v>19.8</v>
      </c>
      <c r="J120" s="43">
        <v>88.7</v>
      </c>
      <c r="K120" s="44">
        <v>433</v>
      </c>
      <c r="L120" s="43"/>
    </row>
    <row r="121" spans="1:12" ht="15">
      <c r="A121" s="14"/>
      <c r="B121" s="15"/>
      <c r="C121" s="11"/>
      <c r="D121" s="7" t="s">
        <v>22</v>
      </c>
      <c r="E121" s="63" t="s">
        <v>46</v>
      </c>
      <c r="F121" s="61">
        <v>40</v>
      </c>
      <c r="G121" s="62">
        <v>3.1</v>
      </c>
      <c r="H121" s="43">
        <v>0.2</v>
      </c>
      <c r="I121" s="43">
        <v>20.100000000000001</v>
      </c>
      <c r="J121" s="43">
        <v>94.7</v>
      </c>
      <c r="K121" s="44"/>
      <c r="L121" s="43"/>
    </row>
    <row r="122" spans="1:12" ht="15">
      <c r="A122" s="14"/>
      <c r="B122" s="15"/>
      <c r="C122" s="11"/>
      <c r="D122" s="7" t="s">
        <v>79</v>
      </c>
      <c r="E122" s="53" t="s">
        <v>60</v>
      </c>
      <c r="F122" s="54">
        <v>15</v>
      </c>
      <c r="G122" s="43">
        <v>3.5</v>
      </c>
      <c r="H122" s="43">
        <v>4.4000000000000004</v>
      </c>
      <c r="I122" s="43"/>
      <c r="J122" s="43">
        <v>54.6</v>
      </c>
      <c r="K122" s="44">
        <v>15</v>
      </c>
      <c r="L122" s="43"/>
    </row>
    <row r="123" spans="1:12" ht="15">
      <c r="A123" s="14"/>
      <c r="B123" s="15"/>
      <c r="C123" s="11"/>
      <c r="D123" s="7" t="s">
        <v>29</v>
      </c>
      <c r="E123" s="42" t="s">
        <v>105</v>
      </c>
      <c r="F123" s="43">
        <v>115</v>
      </c>
      <c r="G123" s="43">
        <v>0</v>
      </c>
      <c r="H123" s="43">
        <v>0</v>
      </c>
      <c r="I123" s="43">
        <v>0</v>
      </c>
      <c r="J123" s="43">
        <v>0.6</v>
      </c>
      <c r="K123" s="44"/>
      <c r="L123" s="43"/>
    </row>
    <row r="124" spans="1:12" ht="15">
      <c r="A124" s="16"/>
      <c r="B124" s="17"/>
      <c r="C124" s="8"/>
      <c r="D124" s="18" t="s">
        <v>32</v>
      </c>
      <c r="E124" s="9"/>
      <c r="F124" s="19">
        <f>SUM(F119:F123)</f>
        <v>570</v>
      </c>
      <c r="G124" s="19">
        <f>SUM(G119:G123)</f>
        <v>12.6</v>
      </c>
      <c r="H124" s="19">
        <f>SUM(H119:H123)</f>
        <v>17.7</v>
      </c>
      <c r="I124" s="19">
        <f>SUM(I119:I123)</f>
        <v>84.300000000000011</v>
      </c>
      <c r="J124" s="19">
        <f>SUM(J119:J123)</f>
        <v>547.5</v>
      </c>
      <c r="K124" s="25"/>
      <c r="L124" s="19"/>
    </row>
    <row r="125" spans="1:12" ht="15">
      <c r="A125" s="13">
        <f>A119</f>
        <v>2</v>
      </c>
      <c r="B125" s="13">
        <f>B119</f>
        <v>2</v>
      </c>
      <c r="C125" s="10" t="s">
        <v>24</v>
      </c>
      <c r="D125" s="7" t="s">
        <v>25</v>
      </c>
      <c r="E125" s="65" t="s">
        <v>44</v>
      </c>
      <c r="F125" s="64">
        <v>100</v>
      </c>
      <c r="G125" s="43">
        <v>1.1000000000000001</v>
      </c>
      <c r="H125" s="43">
        <v>5.2</v>
      </c>
      <c r="I125" s="43">
        <v>11.2</v>
      </c>
      <c r="J125" s="43">
        <v>96.5</v>
      </c>
      <c r="K125" s="44">
        <v>54</v>
      </c>
      <c r="L125" s="43"/>
    </row>
    <row r="126" spans="1:12" ht="15">
      <c r="A126" s="14"/>
      <c r="B126" s="15"/>
      <c r="C126" s="11"/>
      <c r="D126" s="7" t="s">
        <v>26</v>
      </c>
      <c r="E126" s="67" t="s">
        <v>95</v>
      </c>
      <c r="F126" s="66">
        <v>250</v>
      </c>
      <c r="G126" s="43">
        <v>2.4</v>
      </c>
      <c r="H126" s="43">
        <v>6.3</v>
      </c>
      <c r="I126" s="43">
        <v>16.600000000000001</v>
      </c>
      <c r="J126" s="43">
        <v>132.4</v>
      </c>
      <c r="K126" s="44">
        <v>96</v>
      </c>
      <c r="L126" s="43"/>
    </row>
    <row r="127" spans="1:12" ht="15">
      <c r="A127" s="14"/>
      <c r="B127" s="15"/>
      <c r="C127" s="11"/>
      <c r="D127" s="78" t="s">
        <v>27</v>
      </c>
      <c r="E127" s="86" t="s">
        <v>62</v>
      </c>
      <c r="F127" s="87">
        <v>100</v>
      </c>
      <c r="G127" s="88">
        <v>13.1</v>
      </c>
      <c r="H127" s="88">
        <v>16.100000000000001</v>
      </c>
      <c r="I127" s="88">
        <v>12.1</v>
      </c>
      <c r="J127" s="88">
        <v>246.2</v>
      </c>
      <c r="K127" s="89">
        <v>279</v>
      </c>
      <c r="L127" s="88"/>
    </row>
    <row r="128" spans="1:12" ht="15">
      <c r="A128" s="14"/>
      <c r="B128" s="15"/>
      <c r="C128" s="11"/>
      <c r="D128" s="78" t="s">
        <v>28</v>
      </c>
      <c r="E128" s="86" t="s">
        <v>63</v>
      </c>
      <c r="F128" s="87">
        <v>180</v>
      </c>
      <c r="G128" s="88">
        <v>9.9</v>
      </c>
      <c r="H128" s="88">
        <v>11.5</v>
      </c>
      <c r="I128" s="88">
        <v>44.6</v>
      </c>
      <c r="J128" s="88">
        <v>321.89999999999998</v>
      </c>
      <c r="K128" s="89">
        <v>171</v>
      </c>
      <c r="L128" s="88"/>
    </row>
    <row r="129" spans="1:12" ht="15">
      <c r="A129" s="14"/>
      <c r="B129" s="15"/>
      <c r="C129" s="11"/>
      <c r="D129" s="7" t="s">
        <v>29</v>
      </c>
      <c r="E129" s="42" t="s">
        <v>40</v>
      </c>
      <c r="F129" s="43">
        <v>200</v>
      </c>
      <c r="G129" s="43">
        <v>0</v>
      </c>
      <c r="H129" s="43">
        <v>0</v>
      </c>
      <c r="I129" s="43">
        <v>23.3</v>
      </c>
      <c r="J129" s="43">
        <v>92.9</v>
      </c>
      <c r="K129" s="44">
        <v>401</v>
      </c>
      <c r="L129" s="43"/>
    </row>
    <row r="130" spans="1:12" ht="15">
      <c r="A130" s="14"/>
      <c r="B130" s="15"/>
      <c r="C130" s="11"/>
      <c r="D130" s="7" t="s">
        <v>30</v>
      </c>
      <c r="E130" s="53" t="s">
        <v>46</v>
      </c>
      <c r="F130" s="54">
        <v>50</v>
      </c>
      <c r="G130" s="43">
        <v>3.8</v>
      </c>
      <c r="H130" s="43">
        <v>0.3</v>
      </c>
      <c r="I130" s="43">
        <v>25.1</v>
      </c>
      <c r="J130" s="43">
        <v>118.4</v>
      </c>
      <c r="K130" s="44"/>
      <c r="L130" s="43"/>
    </row>
    <row r="131" spans="1:12" ht="15">
      <c r="A131" s="14"/>
      <c r="B131" s="15"/>
      <c r="C131" s="11"/>
      <c r="D131" s="7" t="s">
        <v>31</v>
      </c>
      <c r="E131" s="53" t="s">
        <v>47</v>
      </c>
      <c r="F131" s="54">
        <v>48</v>
      </c>
      <c r="G131" s="43">
        <v>0</v>
      </c>
      <c r="H131" s="43">
        <v>0</v>
      </c>
      <c r="I131" s="43">
        <v>0</v>
      </c>
      <c r="J131" s="43">
        <v>0</v>
      </c>
      <c r="K131" s="44"/>
      <c r="L131" s="43"/>
    </row>
    <row r="132" spans="1:12" ht="15.75" thickBot="1">
      <c r="A132" s="14"/>
      <c r="B132" s="15"/>
      <c r="C132" s="11"/>
      <c r="D132" s="6" t="s">
        <v>85</v>
      </c>
      <c r="E132" s="85" t="s">
        <v>53</v>
      </c>
      <c r="F132" s="79">
        <v>50</v>
      </c>
      <c r="G132" s="80">
        <v>0.2</v>
      </c>
      <c r="H132" s="80">
        <v>0</v>
      </c>
      <c r="I132" s="80">
        <v>16</v>
      </c>
      <c r="J132" s="80">
        <v>65.2</v>
      </c>
      <c r="K132" s="83" t="s">
        <v>82</v>
      </c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32</v>
      </c>
      <c r="E134" s="9"/>
      <c r="F134" s="19">
        <f>SUM(F125:F133)</f>
        <v>978</v>
      </c>
      <c r="G134" s="19">
        <f t="shared" ref="G134:J134" si="59">SUM(G125:G133)</f>
        <v>30.5</v>
      </c>
      <c r="H134" s="19">
        <f t="shared" si="59"/>
        <v>39.4</v>
      </c>
      <c r="I134" s="19">
        <f t="shared" si="59"/>
        <v>148.9</v>
      </c>
      <c r="J134" s="19">
        <f t="shared" si="59"/>
        <v>1073.5</v>
      </c>
      <c r="K134" s="25"/>
      <c r="L134" s="19"/>
    </row>
    <row r="135" spans="1:12" ht="12.6" customHeight="1">
      <c r="A135" s="33">
        <f>A119</f>
        <v>2</v>
      </c>
      <c r="B135" s="33">
        <f>B119</f>
        <v>2</v>
      </c>
      <c r="C135" s="93" t="s">
        <v>4</v>
      </c>
      <c r="D135" s="94"/>
      <c r="E135" s="31"/>
      <c r="F135" s="32">
        <f>F124+F134</f>
        <v>1548</v>
      </c>
      <c r="G135" s="32">
        <f t="shared" ref="G135" si="60">G124+G134</f>
        <v>43.1</v>
      </c>
      <c r="H135" s="32">
        <f t="shared" ref="H135" si="61">H124+H134</f>
        <v>57.099999999999994</v>
      </c>
      <c r="I135" s="32">
        <f t="shared" ref="I135" si="62">I124+I134</f>
        <v>233.20000000000002</v>
      </c>
      <c r="J135" s="32">
        <f t="shared" ref="J135:L135" si="63">J124+J134</f>
        <v>1621</v>
      </c>
      <c r="K135" s="32"/>
      <c r="L135" s="32">
        <f t="shared" si="63"/>
        <v>0</v>
      </c>
    </row>
    <row r="136" spans="1:12" ht="15">
      <c r="A136" s="20">
        <v>2</v>
      </c>
      <c r="B136" s="21">
        <v>3</v>
      </c>
      <c r="C136" s="22" t="s">
        <v>19</v>
      </c>
      <c r="D136" s="5" t="s">
        <v>20</v>
      </c>
      <c r="E136" s="58" t="s">
        <v>74</v>
      </c>
      <c r="F136" s="51">
        <v>200</v>
      </c>
      <c r="G136" s="40">
        <v>4.7</v>
      </c>
      <c r="H136" s="40">
        <v>7.5</v>
      </c>
      <c r="I136" s="40">
        <v>27.1</v>
      </c>
      <c r="J136" s="40">
        <v>194.3</v>
      </c>
      <c r="K136" s="41">
        <v>189</v>
      </c>
      <c r="L136" s="40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21</v>
      </c>
      <c r="E138" s="53" t="s">
        <v>67</v>
      </c>
      <c r="F138" s="54">
        <v>200</v>
      </c>
      <c r="G138" s="43">
        <v>0.3</v>
      </c>
      <c r="H138" s="43">
        <v>0</v>
      </c>
      <c r="I138" s="43">
        <v>11.5</v>
      </c>
      <c r="J138" s="43">
        <v>47.1</v>
      </c>
      <c r="K138" s="44">
        <v>376</v>
      </c>
      <c r="L138" s="43"/>
    </row>
    <row r="139" spans="1:12" ht="15.75" customHeight="1">
      <c r="A139" s="23"/>
      <c r="B139" s="15"/>
      <c r="C139" s="11"/>
      <c r="D139" s="7" t="s">
        <v>22</v>
      </c>
      <c r="E139" s="53" t="s">
        <v>46</v>
      </c>
      <c r="F139" s="54">
        <v>40</v>
      </c>
      <c r="G139" s="43">
        <v>3.1</v>
      </c>
      <c r="H139" s="43">
        <v>0.2</v>
      </c>
      <c r="I139" s="43">
        <v>20.100000000000001</v>
      </c>
      <c r="J139" s="43">
        <v>94.7</v>
      </c>
      <c r="K139" s="44"/>
      <c r="L139" s="43"/>
    </row>
    <row r="140" spans="1:12" ht="1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79</v>
      </c>
      <c r="E141" s="42" t="s">
        <v>89</v>
      </c>
      <c r="F141" s="43">
        <v>10</v>
      </c>
      <c r="G141" s="43">
        <v>0.1</v>
      </c>
      <c r="H141" s="43">
        <v>8.3000000000000007</v>
      </c>
      <c r="I141" s="43">
        <v>0.1</v>
      </c>
      <c r="J141" s="43">
        <v>75</v>
      </c>
      <c r="K141" s="44">
        <v>13</v>
      </c>
      <c r="L141" s="43"/>
    </row>
    <row r="142" spans="1:12" ht="15">
      <c r="A142" s="23"/>
      <c r="B142" s="15"/>
      <c r="C142" s="11"/>
      <c r="D142" s="6" t="s">
        <v>79</v>
      </c>
      <c r="E142" s="53" t="s">
        <v>60</v>
      </c>
      <c r="F142" s="54">
        <v>15</v>
      </c>
      <c r="G142" s="43">
        <v>3.5</v>
      </c>
      <c r="H142" s="43">
        <v>4.4000000000000004</v>
      </c>
      <c r="I142" s="43"/>
      <c r="J142" s="43">
        <v>54.6</v>
      </c>
      <c r="K142" s="44">
        <v>15</v>
      </c>
      <c r="L142" s="43"/>
    </row>
    <row r="143" spans="1:12" ht="15">
      <c r="A143" s="23"/>
      <c r="B143" s="15"/>
      <c r="C143" s="11"/>
      <c r="D143" s="6" t="s">
        <v>85</v>
      </c>
      <c r="E143" s="53" t="s">
        <v>75</v>
      </c>
      <c r="F143" s="54">
        <v>40</v>
      </c>
      <c r="G143" s="43">
        <v>0.6</v>
      </c>
      <c r="H143" s="43">
        <v>0.7</v>
      </c>
      <c r="I143" s="43">
        <v>15.5</v>
      </c>
      <c r="J143" s="43">
        <v>70.8</v>
      </c>
      <c r="K143" s="44"/>
      <c r="L143" s="43"/>
    </row>
    <row r="144" spans="1:12" ht="15">
      <c r="A144" s="24"/>
      <c r="B144" s="17"/>
      <c r="C144" s="8"/>
      <c r="D144" s="18" t="s">
        <v>32</v>
      </c>
      <c r="E144" s="9"/>
      <c r="F144" s="19">
        <f>SUM(F136:F143)</f>
        <v>505</v>
      </c>
      <c r="G144" s="19">
        <f t="shared" ref="G144:J144" si="64">SUM(G136:G143)</f>
        <v>12.299999999999999</v>
      </c>
      <c r="H144" s="19">
        <f t="shared" si="64"/>
        <v>21.099999999999998</v>
      </c>
      <c r="I144" s="19">
        <f t="shared" si="64"/>
        <v>74.300000000000011</v>
      </c>
      <c r="J144" s="19">
        <f t="shared" si="64"/>
        <v>536.5</v>
      </c>
      <c r="K144" s="25"/>
      <c r="L144" s="19"/>
    </row>
    <row r="145" spans="1:12" ht="15">
      <c r="A145" s="26">
        <f>A136</f>
        <v>2</v>
      </c>
      <c r="B145" s="13">
        <f>B136</f>
        <v>3</v>
      </c>
      <c r="C145" s="10" t="s">
        <v>24</v>
      </c>
      <c r="D145" s="7" t="s">
        <v>25</v>
      </c>
      <c r="E145" s="56"/>
      <c r="F145" s="57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26</v>
      </c>
      <c r="E146" s="53" t="s">
        <v>50</v>
      </c>
      <c r="F146" s="54">
        <v>250</v>
      </c>
      <c r="G146" s="43">
        <v>6.6</v>
      </c>
      <c r="H146" s="43">
        <v>9.4</v>
      </c>
      <c r="I146" s="43">
        <v>23.9</v>
      </c>
      <c r="J146" s="43">
        <v>205.5</v>
      </c>
      <c r="K146" s="44">
        <v>99</v>
      </c>
      <c r="L146" s="43"/>
    </row>
    <row r="147" spans="1:12" ht="15">
      <c r="A147" s="23"/>
      <c r="B147" s="15"/>
      <c r="C147" s="11"/>
      <c r="D147" s="7" t="s">
        <v>27</v>
      </c>
      <c r="E147" s="53" t="s">
        <v>68</v>
      </c>
      <c r="F147" s="54">
        <v>100</v>
      </c>
      <c r="G147" s="43">
        <v>1.1000000000000001</v>
      </c>
      <c r="H147" s="43">
        <v>7.9</v>
      </c>
      <c r="I147" s="43">
        <v>6.2</v>
      </c>
      <c r="J147" s="43">
        <v>99.8</v>
      </c>
      <c r="K147" s="44">
        <v>257</v>
      </c>
      <c r="L147" s="43"/>
    </row>
    <row r="148" spans="1:12" ht="15">
      <c r="A148" s="23"/>
      <c r="B148" s="15"/>
      <c r="C148" s="11"/>
      <c r="D148" s="7" t="s">
        <v>28</v>
      </c>
      <c r="E148" s="53" t="s">
        <v>52</v>
      </c>
      <c r="F148" s="54">
        <v>180</v>
      </c>
      <c r="G148" s="43">
        <v>6.7</v>
      </c>
      <c r="H148" s="43">
        <v>5.7</v>
      </c>
      <c r="I148" s="43">
        <v>43.1</v>
      </c>
      <c r="J148" s="43">
        <v>250</v>
      </c>
      <c r="K148" s="44">
        <v>209</v>
      </c>
      <c r="L148" s="43"/>
    </row>
    <row r="149" spans="1:12" ht="15">
      <c r="A149" s="23"/>
      <c r="B149" s="15"/>
      <c r="C149" s="11"/>
      <c r="D149" s="7" t="s">
        <v>29</v>
      </c>
      <c r="E149" s="42" t="s">
        <v>40</v>
      </c>
      <c r="F149" s="43">
        <v>200</v>
      </c>
      <c r="G149" s="43">
        <v>0</v>
      </c>
      <c r="H149" s="43">
        <v>0</v>
      </c>
      <c r="I149" s="43">
        <v>23.3</v>
      </c>
      <c r="J149" s="43">
        <v>92.9</v>
      </c>
      <c r="K149" s="44">
        <v>402</v>
      </c>
      <c r="L149" s="43"/>
    </row>
    <row r="150" spans="1:12" ht="15">
      <c r="A150" s="23"/>
      <c r="B150" s="15"/>
      <c r="C150" s="11"/>
      <c r="D150" s="7" t="s">
        <v>30</v>
      </c>
      <c r="E150" s="53" t="s">
        <v>46</v>
      </c>
      <c r="F150" s="54">
        <v>50</v>
      </c>
      <c r="G150" s="43">
        <v>3.8</v>
      </c>
      <c r="H150" s="43">
        <v>0.3</v>
      </c>
      <c r="I150" s="43">
        <v>25.1</v>
      </c>
      <c r="J150" s="43">
        <v>118.4</v>
      </c>
      <c r="K150" s="44"/>
      <c r="L150" s="43"/>
    </row>
    <row r="151" spans="1:12" ht="15">
      <c r="A151" s="23"/>
      <c r="B151" s="15"/>
      <c r="C151" s="11"/>
      <c r="D151" s="7" t="s">
        <v>31</v>
      </c>
      <c r="E151" s="53" t="s">
        <v>47</v>
      </c>
      <c r="F151" s="54">
        <v>48</v>
      </c>
      <c r="G151" s="43">
        <v>0</v>
      </c>
      <c r="H151" s="43">
        <v>0</v>
      </c>
      <c r="I151" s="43">
        <v>0</v>
      </c>
      <c r="J151" s="43">
        <v>0</v>
      </c>
      <c r="K151" s="44"/>
      <c r="L151" s="43"/>
    </row>
    <row r="152" spans="1:12" ht="15.75" thickBot="1">
      <c r="A152" s="23"/>
      <c r="B152" s="15"/>
      <c r="C152" s="11"/>
      <c r="D152" s="6" t="s">
        <v>85</v>
      </c>
      <c r="E152" s="85" t="s">
        <v>43</v>
      </c>
      <c r="F152" s="79">
        <v>45</v>
      </c>
      <c r="G152" s="80">
        <v>1.5</v>
      </c>
      <c r="H152" s="80">
        <v>2</v>
      </c>
      <c r="I152" s="80">
        <v>14.9</v>
      </c>
      <c r="J152" s="80">
        <v>167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32</v>
      </c>
      <c r="E154" s="9"/>
      <c r="F154" s="19">
        <f>SUM(F145:F153)</f>
        <v>873</v>
      </c>
      <c r="G154" s="19">
        <f t="shared" ref="G154:J154" si="65">SUM(G145:G153)</f>
        <v>19.7</v>
      </c>
      <c r="H154" s="19">
        <f t="shared" si="65"/>
        <v>25.3</v>
      </c>
      <c r="I154" s="19">
        <f t="shared" si="65"/>
        <v>136.5</v>
      </c>
      <c r="J154" s="19">
        <f t="shared" si="65"/>
        <v>933.59999999999991</v>
      </c>
      <c r="K154" s="25"/>
      <c r="L154" s="19">
        <f t="shared" ref="L154" si="66">SUM(L145:L153)</f>
        <v>0</v>
      </c>
    </row>
    <row r="155" spans="1:12" ht="15">
      <c r="A155" s="29">
        <f>A136</f>
        <v>2</v>
      </c>
      <c r="B155" s="30">
        <f>B136</f>
        <v>3</v>
      </c>
      <c r="C155" s="93" t="s">
        <v>4</v>
      </c>
      <c r="D155" s="94"/>
      <c r="E155" s="31"/>
      <c r="F155" s="32">
        <f>F144+F154</f>
        <v>1378</v>
      </c>
      <c r="G155" s="32">
        <f t="shared" ref="G155" si="67">G144+G154</f>
        <v>32</v>
      </c>
      <c r="H155" s="32">
        <f t="shared" ref="H155" si="68">H144+H154</f>
        <v>46.4</v>
      </c>
      <c r="I155" s="32">
        <f t="shared" ref="I155" si="69">I144+I154</f>
        <v>210.8</v>
      </c>
      <c r="J155" s="32">
        <f t="shared" ref="J155:L155" si="70">J144+J154</f>
        <v>1470.1</v>
      </c>
      <c r="K155" s="32"/>
      <c r="L155" s="32">
        <f t="shared" si="70"/>
        <v>0</v>
      </c>
    </row>
    <row r="156" spans="1:12" ht="15">
      <c r="A156" s="20">
        <v>2</v>
      </c>
      <c r="B156" s="21">
        <v>4</v>
      </c>
      <c r="C156" s="22" t="s">
        <v>19</v>
      </c>
      <c r="D156" s="5" t="s">
        <v>20</v>
      </c>
      <c r="E156" s="58" t="s">
        <v>69</v>
      </c>
      <c r="F156" s="51">
        <v>200</v>
      </c>
      <c r="G156" s="40">
        <v>29.3</v>
      </c>
      <c r="H156" s="40">
        <v>10.1</v>
      </c>
      <c r="I156" s="40">
        <v>41.6</v>
      </c>
      <c r="J156" s="40">
        <v>378.2</v>
      </c>
      <c r="K156" s="41">
        <v>234</v>
      </c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21</v>
      </c>
      <c r="E158" s="53" t="s">
        <v>56</v>
      </c>
      <c r="F158" s="54">
        <v>200</v>
      </c>
      <c r="G158" s="43">
        <v>0.3</v>
      </c>
      <c r="H158" s="43">
        <v>0</v>
      </c>
      <c r="I158" s="43">
        <v>12.5</v>
      </c>
      <c r="J158" s="43">
        <v>51.1</v>
      </c>
      <c r="K158" s="44">
        <v>379</v>
      </c>
      <c r="L158" s="43"/>
    </row>
    <row r="159" spans="1:12" ht="15">
      <c r="A159" s="23"/>
      <c r="B159" s="15"/>
      <c r="C159" s="11"/>
      <c r="D159" s="7" t="s">
        <v>22</v>
      </c>
      <c r="E159" s="53" t="s">
        <v>46</v>
      </c>
      <c r="F159" s="54">
        <v>40</v>
      </c>
      <c r="G159" s="43">
        <v>3.1</v>
      </c>
      <c r="H159" s="43">
        <v>0.2</v>
      </c>
      <c r="I159" s="43">
        <v>20.100000000000001</v>
      </c>
      <c r="J159" s="43">
        <v>94.7</v>
      </c>
      <c r="K159" s="44"/>
      <c r="L159" s="43"/>
    </row>
    <row r="160" spans="1:12" ht="15">
      <c r="A160" s="23"/>
      <c r="B160" s="15"/>
      <c r="C160" s="11"/>
      <c r="D160" s="7" t="s">
        <v>23</v>
      </c>
      <c r="E160" s="42" t="s">
        <v>90</v>
      </c>
      <c r="F160" s="43">
        <v>200</v>
      </c>
      <c r="G160" s="43">
        <v>0.9</v>
      </c>
      <c r="H160" s="43">
        <v>0.2</v>
      </c>
      <c r="I160" s="43">
        <v>8.1</v>
      </c>
      <c r="J160" s="43">
        <v>86</v>
      </c>
      <c r="K160" s="44"/>
      <c r="L160" s="43"/>
    </row>
    <row r="161" spans="1:12" ht="15">
      <c r="A161" s="23"/>
      <c r="B161" s="15"/>
      <c r="C161" s="11"/>
      <c r="D161" s="6" t="s">
        <v>79</v>
      </c>
      <c r="E161" s="53" t="s">
        <v>60</v>
      </c>
      <c r="F161" s="54">
        <v>15</v>
      </c>
      <c r="G161" s="43">
        <v>3.5</v>
      </c>
      <c r="H161" s="43">
        <v>4.4000000000000004</v>
      </c>
      <c r="I161" s="43"/>
      <c r="J161" s="43">
        <v>54.6</v>
      </c>
      <c r="K161" s="44">
        <v>15</v>
      </c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32</v>
      </c>
      <c r="E163" s="9"/>
      <c r="F163" s="19">
        <f>SUM(F156:F162)</f>
        <v>655</v>
      </c>
      <c r="G163" s="19">
        <f t="shared" ref="G163:J163" si="71">SUM(G156:G162)</f>
        <v>37.1</v>
      </c>
      <c r="H163" s="19">
        <f t="shared" si="71"/>
        <v>14.899999999999999</v>
      </c>
      <c r="I163" s="19">
        <f t="shared" si="71"/>
        <v>82.3</v>
      </c>
      <c r="J163" s="19">
        <f t="shared" si="71"/>
        <v>664.6</v>
      </c>
      <c r="K163" s="25"/>
      <c r="L163" s="19"/>
    </row>
    <row r="164" spans="1:12" ht="15">
      <c r="A164" s="26">
        <f>A156</f>
        <v>2</v>
      </c>
      <c r="B164" s="13">
        <f>B156</f>
        <v>4</v>
      </c>
      <c r="C164" s="10" t="s">
        <v>24</v>
      </c>
      <c r="D164" s="7" t="s">
        <v>25</v>
      </c>
      <c r="E164" s="56" t="s">
        <v>78</v>
      </c>
      <c r="F164" s="57">
        <v>100</v>
      </c>
      <c r="G164" s="43">
        <v>1.1000000000000001</v>
      </c>
      <c r="H164" s="43">
        <v>5.3</v>
      </c>
      <c r="I164" s="43">
        <v>4.5999999999999996</v>
      </c>
      <c r="J164" s="43">
        <v>71.400000000000006</v>
      </c>
      <c r="K164" s="44"/>
      <c r="L164" s="43"/>
    </row>
    <row r="165" spans="1:12" ht="15">
      <c r="A165" s="23"/>
      <c r="B165" s="15"/>
      <c r="C165" s="11"/>
      <c r="D165" s="7" t="s">
        <v>26</v>
      </c>
      <c r="E165" s="53" t="s">
        <v>45</v>
      </c>
      <c r="F165" s="54">
        <v>250</v>
      </c>
      <c r="G165" s="43">
        <v>6.7</v>
      </c>
      <c r="H165" s="43">
        <v>10.199999999999999</v>
      </c>
      <c r="I165" s="43">
        <v>15.2</v>
      </c>
      <c r="J165" s="43">
        <v>178.3</v>
      </c>
      <c r="K165" s="44">
        <v>62</v>
      </c>
      <c r="L165" s="43"/>
    </row>
    <row r="166" spans="1:12" ht="15.75" thickBot="1">
      <c r="A166" s="23"/>
      <c r="B166" s="15"/>
      <c r="C166" s="11"/>
      <c r="D166" s="78" t="s">
        <v>27</v>
      </c>
      <c r="E166" s="85" t="s">
        <v>54</v>
      </c>
      <c r="F166" s="79">
        <v>200</v>
      </c>
      <c r="G166" s="80">
        <v>15.5</v>
      </c>
      <c r="H166" s="80">
        <v>22</v>
      </c>
      <c r="I166" s="80">
        <v>49.4</v>
      </c>
      <c r="J166" s="80">
        <v>457.3</v>
      </c>
      <c r="K166" s="83">
        <v>311</v>
      </c>
      <c r="L166" s="88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53" t="s">
        <v>57</v>
      </c>
      <c r="F168" s="54">
        <v>200</v>
      </c>
      <c r="G168" s="43">
        <v>0</v>
      </c>
      <c r="H168" s="43">
        <v>0</v>
      </c>
      <c r="I168" s="43">
        <v>28.2</v>
      </c>
      <c r="J168" s="43">
        <v>113</v>
      </c>
      <c r="K168" s="44">
        <v>411</v>
      </c>
      <c r="L168" s="43"/>
    </row>
    <row r="169" spans="1:12" ht="15">
      <c r="A169" s="23"/>
      <c r="B169" s="15"/>
      <c r="C169" s="11"/>
      <c r="D169" s="7" t="s">
        <v>30</v>
      </c>
      <c r="E169" s="53" t="s">
        <v>46</v>
      </c>
      <c r="F169" s="54">
        <v>50</v>
      </c>
      <c r="G169" s="43">
        <v>3.8</v>
      </c>
      <c r="H169" s="43">
        <v>0.3</v>
      </c>
      <c r="I169" s="43">
        <v>25.1</v>
      </c>
      <c r="J169" s="43">
        <v>118.4</v>
      </c>
      <c r="K169" s="44"/>
      <c r="L169" s="43"/>
    </row>
    <row r="170" spans="1:12" ht="15">
      <c r="A170" s="23"/>
      <c r="B170" s="15"/>
      <c r="C170" s="11"/>
      <c r="D170" s="7" t="s">
        <v>31</v>
      </c>
      <c r="E170" s="53" t="s">
        <v>47</v>
      </c>
      <c r="F170" s="54">
        <v>48</v>
      </c>
      <c r="G170" s="43">
        <v>0</v>
      </c>
      <c r="H170" s="43">
        <v>0</v>
      </c>
      <c r="I170" s="43">
        <v>0</v>
      </c>
      <c r="J170" s="43">
        <v>0</v>
      </c>
      <c r="K170" s="44"/>
      <c r="L170" s="43"/>
    </row>
    <row r="171" spans="1:12" ht="15.75" thickBot="1">
      <c r="A171" s="23"/>
      <c r="B171" s="15"/>
      <c r="C171" s="11"/>
      <c r="D171" s="6" t="s">
        <v>23</v>
      </c>
      <c r="E171" s="85" t="s">
        <v>101</v>
      </c>
      <c r="F171" s="79">
        <v>150</v>
      </c>
      <c r="G171" s="80">
        <v>0.4</v>
      </c>
      <c r="H171" s="80">
        <v>0.4</v>
      </c>
      <c r="I171" s="80">
        <v>9.6</v>
      </c>
      <c r="J171" s="80">
        <v>47</v>
      </c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32</v>
      </c>
      <c r="E173" s="9"/>
      <c r="F173" s="19">
        <f>SUM(F164:F172)</f>
        <v>998</v>
      </c>
      <c r="G173" s="19">
        <f t="shared" ref="G173:J173" si="72">SUM(G164:G172)</f>
        <v>27.5</v>
      </c>
      <c r="H173" s="19">
        <f t="shared" si="72"/>
        <v>38.199999999999996</v>
      </c>
      <c r="I173" s="19">
        <f t="shared" si="72"/>
        <v>132.1</v>
      </c>
      <c r="J173" s="19">
        <f t="shared" si="72"/>
        <v>985.4</v>
      </c>
      <c r="K173" s="25"/>
      <c r="L173" s="19"/>
    </row>
    <row r="174" spans="1:12" ht="15.75" thickBot="1">
      <c r="A174" s="29">
        <f>A156</f>
        <v>2</v>
      </c>
      <c r="B174" s="30">
        <f>B156</f>
        <v>4</v>
      </c>
      <c r="C174" s="93" t="s">
        <v>4</v>
      </c>
      <c r="D174" s="94"/>
      <c r="E174" s="31"/>
      <c r="F174" s="32">
        <f>F163+F173</f>
        <v>1653</v>
      </c>
      <c r="G174" s="32">
        <f t="shared" ref="G174" si="73">G163+G173</f>
        <v>64.599999999999994</v>
      </c>
      <c r="H174" s="32">
        <f t="shared" ref="H174" si="74">H163+H173</f>
        <v>53.099999999999994</v>
      </c>
      <c r="I174" s="32">
        <f t="shared" ref="I174" si="75">I163+I173</f>
        <v>214.39999999999998</v>
      </c>
      <c r="J174" s="32">
        <f t="shared" ref="J174:L174" si="76">J163+J173</f>
        <v>1650</v>
      </c>
      <c r="K174" s="32"/>
      <c r="L174" s="32">
        <f t="shared" si="76"/>
        <v>0</v>
      </c>
    </row>
    <row r="175" spans="1:12" ht="15">
      <c r="A175" s="20">
        <v>2</v>
      </c>
      <c r="B175" s="21">
        <v>5</v>
      </c>
      <c r="C175" s="22" t="s">
        <v>19</v>
      </c>
      <c r="D175" s="5" t="s">
        <v>20</v>
      </c>
      <c r="E175" s="69" t="s">
        <v>70</v>
      </c>
      <c r="F175" s="68">
        <v>200</v>
      </c>
      <c r="G175" s="40">
        <v>0.1</v>
      </c>
      <c r="H175" s="40">
        <v>1.6</v>
      </c>
      <c r="I175" s="40">
        <v>2.2000000000000002</v>
      </c>
      <c r="J175" s="40">
        <v>23.4</v>
      </c>
      <c r="K175" s="41">
        <v>120</v>
      </c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21</v>
      </c>
      <c r="E177" s="53" t="s">
        <v>65</v>
      </c>
      <c r="F177" s="54">
        <v>200</v>
      </c>
      <c r="G177" s="43">
        <v>1</v>
      </c>
      <c r="H177" s="43">
        <v>0.6</v>
      </c>
      <c r="I177" s="43">
        <v>19.8</v>
      </c>
      <c r="J177" s="43">
        <v>88.7</v>
      </c>
      <c r="K177" s="44">
        <v>433</v>
      </c>
      <c r="L177" s="43"/>
    </row>
    <row r="178" spans="1:12" ht="15">
      <c r="A178" s="23"/>
      <c r="B178" s="15"/>
      <c r="C178" s="11"/>
      <c r="D178" s="7" t="s">
        <v>22</v>
      </c>
      <c r="E178" s="53" t="s">
        <v>46</v>
      </c>
      <c r="F178" s="54">
        <v>40</v>
      </c>
      <c r="G178" s="43">
        <v>3.1</v>
      </c>
      <c r="H178" s="43">
        <v>0.2</v>
      </c>
      <c r="I178" s="43">
        <v>20.100000000000001</v>
      </c>
      <c r="J178" s="43">
        <v>94.7</v>
      </c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79</v>
      </c>
      <c r="E180" s="42" t="s">
        <v>42</v>
      </c>
      <c r="F180" s="43">
        <v>10</v>
      </c>
      <c r="G180" s="43">
        <v>0.1</v>
      </c>
      <c r="H180" s="43">
        <v>8</v>
      </c>
      <c r="I180" s="43">
        <v>0.1</v>
      </c>
      <c r="J180" s="43">
        <v>75</v>
      </c>
      <c r="K180" s="44">
        <v>13</v>
      </c>
      <c r="L180" s="43"/>
    </row>
    <row r="181" spans="1:12" ht="15">
      <c r="A181" s="23"/>
      <c r="B181" s="15"/>
      <c r="C181" s="11"/>
      <c r="D181" s="6" t="s">
        <v>79</v>
      </c>
      <c r="E181" s="53" t="s">
        <v>60</v>
      </c>
      <c r="F181" s="54">
        <v>15</v>
      </c>
      <c r="G181" s="43">
        <v>3.5</v>
      </c>
      <c r="H181" s="43">
        <v>4.4000000000000004</v>
      </c>
      <c r="I181" s="43">
        <v>0</v>
      </c>
      <c r="J181" s="43">
        <v>54.6</v>
      </c>
      <c r="K181" s="44">
        <v>15</v>
      </c>
      <c r="L181" s="43"/>
    </row>
    <row r="182" spans="1:12" ht="15">
      <c r="A182" s="23"/>
      <c r="B182" s="15"/>
      <c r="C182" s="11"/>
      <c r="D182" s="6" t="s">
        <v>85</v>
      </c>
      <c r="E182" s="42" t="s">
        <v>43</v>
      </c>
      <c r="F182" s="43">
        <v>45</v>
      </c>
      <c r="G182" s="43">
        <v>1.5</v>
      </c>
      <c r="H182" s="43">
        <v>2</v>
      </c>
      <c r="I182" s="43">
        <v>14.9</v>
      </c>
      <c r="J182" s="43">
        <v>167</v>
      </c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SUM(F175:F182)</f>
        <v>510</v>
      </c>
      <c r="G183" s="19">
        <f t="shared" ref="G183:J183" si="77">SUM(G175:G182)</f>
        <v>9.3000000000000007</v>
      </c>
      <c r="H183" s="19">
        <f t="shared" si="77"/>
        <v>16.8</v>
      </c>
      <c r="I183" s="19">
        <f t="shared" si="77"/>
        <v>57.1</v>
      </c>
      <c r="J183" s="19">
        <f t="shared" si="77"/>
        <v>503.40000000000003</v>
      </c>
      <c r="K183" s="25"/>
      <c r="L183" s="19"/>
    </row>
    <row r="184" spans="1:12" ht="15">
      <c r="A184" s="26">
        <f>A175</f>
        <v>2</v>
      </c>
      <c r="B184" s="13">
        <f>B175</f>
        <v>5</v>
      </c>
      <c r="C184" s="10" t="s">
        <v>24</v>
      </c>
      <c r="D184" s="7" t="s">
        <v>25</v>
      </c>
      <c r="E184" s="71"/>
      <c r="F184" s="70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26</v>
      </c>
      <c r="E185" s="73" t="s">
        <v>71</v>
      </c>
      <c r="F185" s="72">
        <v>250</v>
      </c>
      <c r="G185" s="43">
        <v>6.8</v>
      </c>
      <c r="H185" s="43">
        <v>3</v>
      </c>
      <c r="I185" s="43">
        <v>17.7</v>
      </c>
      <c r="J185" s="43">
        <v>125.5</v>
      </c>
      <c r="K185" s="44">
        <v>101</v>
      </c>
      <c r="L185" s="43"/>
    </row>
    <row r="186" spans="1:12" ht="15">
      <c r="A186" s="23"/>
      <c r="B186" s="15"/>
      <c r="C186" s="11"/>
      <c r="D186" s="7" t="s">
        <v>27</v>
      </c>
      <c r="E186" s="75" t="s">
        <v>72</v>
      </c>
      <c r="F186" s="74">
        <v>100</v>
      </c>
      <c r="G186" s="43">
        <v>15.8</v>
      </c>
      <c r="H186" s="43">
        <v>16.7</v>
      </c>
      <c r="I186" s="43">
        <v>13.3</v>
      </c>
      <c r="J186" s="43">
        <v>266.3</v>
      </c>
      <c r="K186" s="44">
        <v>474</v>
      </c>
      <c r="L186" s="43"/>
    </row>
    <row r="187" spans="1:12" ht="15">
      <c r="A187" s="23"/>
      <c r="B187" s="15"/>
      <c r="C187" s="11"/>
      <c r="D187" s="7" t="s">
        <v>28</v>
      </c>
      <c r="E187" s="77" t="s">
        <v>73</v>
      </c>
      <c r="F187" s="76">
        <v>180</v>
      </c>
      <c r="G187" s="43">
        <v>4.4000000000000004</v>
      </c>
      <c r="H187" s="43">
        <v>5.5</v>
      </c>
      <c r="I187" s="43">
        <v>46.6</v>
      </c>
      <c r="J187" s="43">
        <v>252.9</v>
      </c>
      <c r="K187" s="44">
        <v>325</v>
      </c>
      <c r="L187" s="43"/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1</v>
      </c>
      <c r="H188" s="43">
        <v>0.2</v>
      </c>
      <c r="I188" s="43">
        <v>20.2</v>
      </c>
      <c r="J188" s="43">
        <v>86</v>
      </c>
      <c r="K188" s="44">
        <v>442</v>
      </c>
      <c r="L188" s="43"/>
    </row>
    <row r="189" spans="1:12" ht="15">
      <c r="A189" s="23"/>
      <c r="B189" s="15"/>
      <c r="C189" s="11"/>
      <c r="D189" s="7" t="s">
        <v>30</v>
      </c>
      <c r="E189" s="53" t="s">
        <v>46</v>
      </c>
      <c r="F189" s="54">
        <v>50</v>
      </c>
      <c r="G189" s="43">
        <v>3.8</v>
      </c>
      <c r="H189" s="43">
        <v>0.3</v>
      </c>
      <c r="I189" s="43">
        <v>25.1</v>
      </c>
      <c r="J189" s="43">
        <v>118.4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3" t="s">
        <v>47</v>
      </c>
      <c r="F190" s="54">
        <v>48</v>
      </c>
      <c r="G190" s="43">
        <v>0</v>
      </c>
      <c r="H190" s="43">
        <v>0</v>
      </c>
      <c r="I190" s="43">
        <v>0</v>
      </c>
      <c r="J190" s="43">
        <v>0</v>
      </c>
      <c r="K190" s="44"/>
      <c r="L190" s="43"/>
    </row>
    <row r="191" spans="1:12" ht="15.75" thickBot="1">
      <c r="A191" s="23"/>
      <c r="B191" s="15"/>
      <c r="C191" s="11"/>
      <c r="D191" s="6" t="s">
        <v>85</v>
      </c>
      <c r="E191" s="85" t="s">
        <v>75</v>
      </c>
      <c r="F191" s="79">
        <v>40</v>
      </c>
      <c r="G191" s="80">
        <v>0.6</v>
      </c>
      <c r="H191" s="80">
        <v>0.7</v>
      </c>
      <c r="I191" s="80">
        <v>15.5</v>
      </c>
      <c r="J191" s="80">
        <v>70.8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868</v>
      </c>
      <c r="G193" s="19">
        <f t="shared" ref="G193:J193" si="78">SUM(G184:G192)</f>
        <v>32.4</v>
      </c>
      <c r="H193" s="19">
        <f t="shared" si="78"/>
        <v>26.4</v>
      </c>
      <c r="I193" s="19">
        <f t="shared" si="78"/>
        <v>138.4</v>
      </c>
      <c r="J193" s="19">
        <f t="shared" si="78"/>
        <v>919.9</v>
      </c>
      <c r="K193" s="25"/>
      <c r="L193" s="19"/>
    </row>
    <row r="194" spans="1:12" ht="15">
      <c r="A194" s="29">
        <f>A175</f>
        <v>2</v>
      </c>
      <c r="B194" s="30">
        <f>B175</f>
        <v>5</v>
      </c>
      <c r="C194" s="93" t="s">
        <v>4</v>
      </c>
      <c r="D194" s="94"/>
      <c r="E194" s="31"/>
      <c r="F194" s="32">
        <f>F183+F193</f>
        <v>1378</v>
      </c>
      <c r="G194" s="32">
        <f t="shared" ref="G194" si="79">G183+G193</f>
        <v>41.7</v>
      </c>
      <c r="H194" s="32">
        <f t="shared" ref="H194" si="80">H183+H193</f>
        <v>43.2</v>
      </c>
      <c r="I194" s="32">
        <f t="shared" ref="I194" si="81">I183+I193</f>
        <v>195.5</v>
      </c>
      <c r="J194" s="32">
        <f t="shared" ref="J194" si="82">J183+J193</f>
        <v>1423.3</v>
      </c>
      <c r="K194" s="32"/>
      <c r="L194" s="32"/>
    </row>
    <row r="195" spans="1:12">
      <c r="A195" s="27"/>
      <c r="B195" s="28"/>
      <c r="C195" s="95" t="s">
        <v>5</v>
      </c>
      <c r="D195" s="95"/>
      <c r="E195" s="95"/>
      <c r="F195" s="34">
        <f>(F24+F42+F61+F80+F99+F118+F135+F155+F174+F194)/(IF(F24=0,0,1)+IF(F42=0,0,1)+IF(F61=0,0,1)+IF(F80=0,0,1)+IF(F99=0,0,1)+IF(F118=0,0,1)+IF(F135=0,0,1)+IF(F155=0,0,1)+IF(F174=0,0,1)+IF(F194=0,0,1))</f>
        <v>1516</v>
      </c>
      <c r="G195" s="34">
        <f>(G24+G42+G61+G80+G99+G118+G135+G155+G174+G194)/(IF(G24=0,0,1)+IF(G42=0,0,1)+IF(G61=0,0,1)+IF(G80=0,0,1)+IF(G99=0,0,1)+IF(G118=0,0,1)+IF(G135=0,0,1)+IF(G155=0,0,1)+IF(G174=0,0,1)+IF(G194=0,0,1))</f>
        <v>48.860000000000007</v>
      </c>
      <c r="H195" s="34">
        <f>(H24+H42+H61+H80+H99+H118+H135+H155+H174+H194)/(IF(H24=0,0,1)+IF(H42=0,0,1)+IF(H61=0,0,1)+IF(H80=0,0,1)+IF(H99=0,0,1)+IF(H118=0,0,1)+IF(H135=0,0,1)+IF(H155=0,0,1)+IF(H174=0,0,1)+IF(H194=0,0,1))</f>
        <v>53.030000000000008</v>
      </c>
      <c r="I195" s="34">
        <f>(I24+I42+I61+I80+I99+I118+I135+I155+I174+I194)/(IF(I24=0,0,1)+IF(I42=0,0,1)+IF(I61=0,0,1)+IF(I80=0,0,1)+IF(I99=0,0,1)+IF(I118=0,0,1)+IF(I135=0,0,1)+IF(I155=0,0,1)+IF(I174=0,0,1)+IF(I194=0,0,1))</f>
        <v>207.95</v>
      </c>
      <c r="J195" s="34">
        <f>(J24+J42+J61+J80+J99+J118+J135+J155+J174+J194)/(IF(J24=0,0,1)+IF(J42=0,0,1)+IF(J61=0,0,1)+IF(J80=0,0,1)+IF(J99=0,0,1)+IF(J118=0,0,1)+IF(J135=0,0,1)+IF(J155=0,0,1)+IF(J174=0,0,1)+IF(J194=0,0,1))</f>
        <v>1542.4199999999998</v>
      </c>
      <c r="K195" s="34"/>
      <c r="L195" s="34"/>
    </row>
  </sheetData>
  <mergeCells count="14">
    <mergeCell ref="C80:D80"/>
    <mergeCell ref="C99:D99"/>
    <mergeCell ref="C24:D24"/>
    <mergeCell ref="C195:E195"/>
    <mergeCell ref="C194:D194"/>
    <mergeCell ref="C118:D118"/>
    <mergeCell ref="C135:D135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2024-02-08T12:15:40Z</cp:lastPrinted>
  <dcterms:created xsi:type="dcterms:W3CDTF">2022-05-16T14:23:56Z</dcterms:created>
  <dcterms:modified xsi:type="dcterms:W3CDTF">2025-02-27T06:37:28Z</dcterms:modified>
</cp:coreProperties>
</file>